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327" sheetId="1" r:id="rId1"/>
  </sheets>
  <definedNames>
    <definedName name="_xlnm.Print_Area" localSheetId="0">'327'!$A:$E</definedName>
  </definedNames>
  <calcPr fullCalcOnLoad="1"/>
</workbook>
</file>

<file path=xl/sharedStrings.xml><?xml version="1.0" encoding="utf-8"?>
<sst xmlns="http://schemas.openxmlformats.org/spreadsheetml/2006/main" count="127" uniqueCount="92">
  <si>
    <t>Ukazatele kapitoly 327 Ministerstvo dopravy</t>
  </si>
  <si>
    <t xml:space="preserve">Souhrnné ukazatele </t>
  </si>
  <si>
    <t>Příjmy celkem</t>
  </si>
  <si>
    <t>CP1000000000</t>
  </si>
  <si>
    <t>Výdaje celkem</t>
  </si>
  <si>
    <t>CV5000000000</t>
  </si>
  <si>
    <t xml:space="preserve">Specifické ukazatele - příjmy </t>
  </si>
  <si>
    <r>
      <t>Daňové příjmy</t>
    </r>
    <r>
      <rPr>
        <vertAlign val="superscript"/>
        <sz val="9"/>
        <rFont val="Times New Roman"/>
        <family val="1"/>
      </rPr>
      <t>1)</t>
    </r>
  </si>
  <si>
    <t>SU1010000000</t>
  </si>
  <si>
    <t>Nedaňové příjmy, kapitálové příjmy a přijaté transfery celkem</t>
  </si>
  <si>
    <t>SU1030000000</t>
  </si>
  <si>
    <t xml:space="preserve">v tom: </t>
  </si>
  <si>
    <t>příjmy z rozpočtu Evropské unie bez společné zemědělské politiky celkem</t>
  </si>
  <si>
    <t>SU1030010000</t>
  </si>
  <si>
    <t>příjmy z prostředků finančních mechanismů</t>
  </si>
  <si>
    <t>SU1030030000</t>
  </si>
  <si>
    <t>ostatní nedaňové příjmy, kapitálové příjmy a přijaté transfery celkem</t>
  </si>
  <si>
    <t>SU1030040000</t>
  </si>
  <si>
    <t xml:space="preserve">Specifické ukazatele - výdaje </t>
  </si>
  <si>
    <t>Drážní a kombinovaná doprava</t>
  </si>
  <si>
    <t>SU5010000000</t>
  </si>
  <si>
    <t>Pozemní komunikace</t>
  </si>
  <si>
    <t>SU5020000000</t>
  </si>
  <si>
    <t>Dotace pro Státní fond dopravní infrastruktury</t>
  </si>
  <si>
    <t>SU5030000000</t>
  </si>
  <si>
    <t>dotace pro společné programy (projekty) EU a ČR</t>
  </si>
  <si>
    <t>SU5030010000</t>
  </si>
  <si>
    <t>dotace na projekty spolufinancované z Evropské investiční banky</t>
  </si>
  <si>
    <t>SU5030030000</t>
  </si>
  <si>
    <t>ostatní dotace pro Státní fond dopravní infrastruktury</t>
  </si>
  <si>
    <t>SU5030040000</t>
  </si>
  <si>
    <t>Ostatní výdaje spojené s dopravní politikou státu</t>
  </si>
  <si>
    <t>SU5040000000</t>
  </si>
  <si>
    <t xml:space="preserve">Průřezové ukazatele </t>
  </si>
  <si>
    <t>Platy zaměstnanců a ostatní platby za provedenou práci</t>
  </si>
  <si>
    <t>PU10010000</t>
  </si>
  <si>
    <r>
      <t>Povinné pojistné placené zaměstnavatelem</t>
    </r>
    <r>
      <rPr>
        <vertAlign val="superscript"/>
        <sz val="9"/>
        <rFont val="Times New Roman"/>
        <family val="1"/>
      </rPr>
      <t>2)</t>
    </r>
  </si>
  <si>
    <t>PU10020000</t>
  </si>
  <si>
    <t>Převod fondu kulturních a sociálních potřeb</t>
  </si>
  <si>
    <t>PU10030000</t>
  </si>
  <si>
    <t>Platy zaměstnanců v pracovním poměru vyjma zaměstnanců na služebních místech</t>
  </si>
  <si>
    <t>PU10060000</t>
  </si>
  <si>
    <t>Platy zaměstnanců na služebních místech dle zákona o státní službě</t>
  </si>
  <si>
    <t>PU10240000</t>
  </si>
  <si>
    <r>
      <t>Výdaje na výzkum, vývoj a inovace celkem včetně programů spolufinancovaných z prostředků zahraničních programů</t>
    </r>
    <r>
      <rPr>
        <vertAlign val="superscript"/>
        <sz val="9"/>
        <rFont val="Times New Roman"/>
        <family val="1"/>
      </rPr>
      <t>3)</t>
    </r>
  </si>
  <si>
    <t>PU10080000</t>
  </si>
  <si>
    <t>ze státního rozpočtu celkem</t>
  </si>
  <si>
    <t>PU10080100</t>
  </si>
  <si>
    <r>
      <t>institucionální podpora celkem</t>
    </r>
    <r>
      <rPr>
        <vertAlign val="superscript"/>
        <sz val="9"/>
        <rFont val="Times New Roman"/>
        <family val="1"/>
      </rPr>
      <t>4)</t>
    </r>
  </si>
  <si>
    <t>PU10080101</t>
  </si>
  <si>
    <r>
      <t>účelová podpora celkem</t>
    </r>
    <r>
      <rPr>
        <vertAlign val="superscript"/>
        <sz val="9"/>
        <rFont val="Times New Roman"/>
        <family val="1"/>
      </rPr>
      <t>4)</t>
    </r>
  </si>
  <si>
    <t>PU10080102</t>
  </si>
  <si>
    <r>
      <t>podíl prostředků zahraničních programů</t>
    </r>
    <r>
      <rPr>
        <vertAlign val="superscript"/>
        <sz val="9"/>
        <rFont val="Times New Roman"/>
        <family val="1"/>
      </rPr>
      <t>3)</t>
    </r>
  </si>
  <si>
    <t>PU10080200</t>
  </si>
  <si>
    <r>
      <t>Účelová podpora na programy aplikovaného výzkumu, vývoje a inovací</t>
    </r>
    <r>
      <rPr>
        <vertAlign val="superscript"/>
        <sz val="9"/>
        <rFont val="Times New Roman"/>
        <family val="1"/>
      </rPr>
      <t>5)</t>
    </r>
  </si>
  <si>
    <t>PU10090000</t>
  </si>
  <si>
    <r>
      <t>Institucionální podpora výzkumných organizací podle zhodnocení jimi dosažených výsledků</t>
    </r>
    <r>
      <rPr>
        <vertAlign val="superscript"/>
        <sz val="9"/>
        <rFont val="Times New Roman"/>
        <family val="1"/>
      </rPr>
      <t>5)</t>
    </r>
  </si>
  <si>
    <t>PU10110000</t>
  </si>
  <si>
    <t>Zajištění přípravy na krizové situace podle zákona č. 240/2000 Sb.</t>
  </si>
  <si>
    <t>PU10180000</t>
  </si>
  <si>
    <t>Výdaje spolufinancované zcela nebo částečně z rozpočtu Evropské unie bez společné zemědělské politiky celkem</t>
  </si>
  <si>
    <t>PU10200000</t>
  </si>
  <si>
    <t>ze státního rozpočtu</t>
  </si>
  <si>
    <t>PU10200100</t>
  </si>
  <si>
    <t>podíl rozpočtu Evropské unie</t>
  </si>
  <si>
    <t>PU10200200</t>
  </si>
  <si>
    <t>Výdaje na společné projekty, které jsou zcela nebo částečně financovány z prostředků finančních mechanismů celkem</t>
  </si>
  <si>
    <t>PU10220000</t>
  </si>
  <si>
    <t>PU10220100</t>
  </si>
  <si>
    <t>podíl prostředků finančních mechanismů</t>
  </si>
  <si>
    <t>PU10220200</t>
  </si>
  <si>
    <t>Výdaje vedené v informačním systému programového financování EDS/SMVS celkem</t>
  </si>
  <si>
    <t>PU10230000</t>
  </si>
  <si>
    <t>1) bez příjmů z povinného pojistného na sociální zabezpečení a příspěvku na státní politiku zaměstnanosti</t>
  </si>
  <si>
    <t>2) povinné pojistné na sociální zabezpečení a příspěvek na státní politiku zaměstnanosti a pojistné na veřejné zdravotní pojištění</t>
  </si>
  <si>
    <t>3) z rozpočtu EU a z prostředků finančních mechanismů</t>
  </si>
  <si>
    <t>4) výdaje na výzkum, vývoj a inovace podle § 6 odst. 1 zákona č. 130/2002 Sb., ve znění zákona č. 110/2009 Sb.</t>
  </si>
  <si>
    <t>5) výdaje na výzkum, vývoj a inovace podle § 6 odst. 2 zákona č. 130/2002 Sb., ve znění zákona č. 110/2009 Sb.</t>
  </si>
  <si>
    <r>
      <t>Daňové příjmy</t>
    </r>
    <r>
      <rPr>
        <vertAlign val="superscript"/>
        <sz val="12"/>
        <rFont val="Times New Roman"/>
        <family val="1"/>
      </rPr>
      <t>1)</t>
    </r>
  </si>
  <si>
    <r>
      <t>Povinné pojistné placené zaměstnavatelem</t>
    </r>
    <r>
      <rPr>
        <vertAlign val="superscript"/>
        <sz val="12"/>
        <rFont val="Times New Roman"/>
        <family val="1"/>
      </rPr>
      <t>2)</t>
    </r>
  </si>
  <si>
    <r>
      <t>institucionální podpora celkem</t>
    </r>
    <r>
      <rPr>
        <vertAlign val="superscript"/>
        <sz val="12"/>
        <rFont val="Times New Roman"/>
        <family val="1"/>
      </rPr>
      <t>4)</t>
    </r>
  </si>
  <si>
    <r>
      <t>účelová podpora celkem</t>
    </r>
    <r>
      <rPr>
        <vertAlign val="superscript"/>
        <sz val="12"/>
        <rFont val="Times New Roman"/>
        <family val="1"/>
      </rPr>
      <t>4)</t>
    </r>
  </si>
  <si>
    <r>
      <t>podíl prostředků zahraničních programů</t>
    </r>
    <r>
      <rPr>
        <vertAlign val="superscript"/>
        <sz val="12"/>
        <rFont val="Times New Roman"/>
        <family val="1"/>
      </rPr>
      <t>3)</t>
    </r>
  </si>
  <si>
    <r>
      <t>Účelová podpora na programy aplikovaného výzkumu, vývoje a inovací</t>
    </r>
    <r>
      <rPr>
        <vertAlign val="superscript"/>
        <sz val="12"/>
        <rFont val="Times New Roman"/>
        <family val="1"/>
      </rPr>
      <t>5)</t>
    </r>
  </si>
  <si>
    <r>
      <t>Institucionální podpora výzkumných organizací podle zhodnocení jimi dosažených výsledků</t>
    </r>
    <r>
      <rPr>
        <vertAlign val="superscript"/>
        <sz val="12"/>
        <rFont val="Times New Roman"/>
        <family val="1"/>
      </rPr>
      <t>5)</t>
    </r>
  </si>
  <si>
    <t>Tabulka č. 1</t>
  </si>
  <si>
    <t>v Kč</t>
  </si>
  <si>
    <t>Ukazatele kapitoly pro rok 2017</t>
  </si>
  <si>
    <t>Kapitola: 327 Ministerstvo dopravy</t>
  </si>
  <si>
    <t>příjmy z rozpočtu Evropské unie bez SZP celkem</t>
  </si>
  <si>
    <r>
      <t>Výdaje na výzkum, vývoj a inovace celkem včetně programů spolufinancovaných 
z prostředků zahraničních programů</t>
    </r>
    <r>
      <rPr>
        <vertAlign val="superscript"/>
        <sz val="12"/>
        <rFont val="Times New Roman"/>
        <family val="1"/>
      </rPr>
      <t>3)</t>
    </r>
  </si>
  <si>
    <t>Výdaje na společné projekty, které jsou zcela nebo částečně financovány 
z prostředků finančních mechanismů 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</si>
</sst>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vertAlign val="superscript"/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top" wrapText="1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3" fontId="3" fillId="0" borderId="14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3" fontId="9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horizontal="right" vertical="top"/>
    </xf>
    <xf numFmtId="3" fontId="4" fillId="0" borderId="0" xfId="0" applyNumberFormat="1" applyFont="1" applyAlignment="1">
      <alignment horizontal="center" vertical="top" wrapText="1"/>
    </xf>
    <xf numFmtId="3" fontId="9" fillId="0" borderId="13" xfId="0" applyNumberFormat="1" applyFont="1" applyBorder="1" applyAlignment="1">
      <alignment vertical="top" wrapText="1"/>
    </xf>
    <xf numFmtId="3" fontId="9" fillId="0" borderId="18" xfId="0" applyNumberFormat="1" applyFont="1" applyBorder="1" applyAlignment="1">
      <alignment vertical="top" wrapText="1"/>
    </xf>
    <xf numFmtId="3" fontId="9" fillId="0" borderId="0" xfId="0" applyNumberFormat="1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11" fillId="0" borderId="21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14" fillId="0" borderId="0" xfId="0" applyFont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O40" sqref="O40"/>
    </sheetView>
  </sheetViews>
  <sheetFormatPr defaultColWidth="9.57421875" defaultRowHeight="15"/>
  <cols>
    <col min="1" max="1" width="5.00390625" style="0" customWidth="1"/>
    <col min="2" max="3" width="5.57421875" style="0" customWidth="1"/>
    <col min="4" max="4" width="63.140625" style="0" customWidth="1"/>
    <col min="5" max="5" width="16.57421875" style="31" customWidth="1"/>
    <col min="6" max="6" width="15.00390625" style="0" hidden="1" customWidth="1"/>
    <col min="7" max="7" width="68.421875" style="0" hidden="1" customWidth="1"/>
    <col min="8" max="8" width="62.8515625" style="0" hidden="1" customWidth="1"/>
    <col min="9" max="9" width="57.28125" style="0" hidden="1" customWidth="1"/>
    <col min="10" max="11" width="93.00390625" style="0" hidden="1" customWidth="1"/>
  </cols>
  <sheetData>
    <row r="1" spans="1:8" ht="15.75">
      <c r="A1" s="33" t="s">
        <v>88</v>
      </c>
      <c r="B1" s="1"/>
      <c r="C1" s="1"/>
      <c r="D1" s="1"/>
      <c r="E1" s="32" t="s">
        <v>85</v>
      </c>
      <c r="F1" s="1"/>
      <c r="G1" s="1"/>
      <c r="H1" s="1"/>
    </row>
    <row r="2" spans="1:8" ht="15.75">
      <c r="A2" s="1"/>
      <c r="B2" s="1"/>
      <c r="C2" s="1"/>
      <c r="D2" s="1"/>
      <c r="E2" s="26"/>
      <c r="F2" s="1"/>
      <c r="G2" s="1"/>
      <c r="H2" s="1"/>
    </row>
    <row r="3" spans="1:8" ht="15.75">
      <c r="A3" s="1"/>
      <c r="B3" s="1"/>
      <c r="C3" s="1"/>
      <c r="D3" s="1"/>
      <c r="E3" s="26"/>
      <c r="F3" s="1"/>
      <c r="G3" s="1"/>
      <c r="H3" s="1"/>
    </row>
    <row r="4" spans="1:10" ht="20.25">
      <c r="A4" s="44" t="s">
        <v>87</v>
      </c>
      <c r="B4" s="44"/>
      <c r="C4" s="44"/>
      <c r="D4" s="44"/>
      <c r="E4" s="44"/>
      <c r="F4" s="2"/>
      <c r="G4" s="2"/>
      <c r="H4" s="2"/>
      <c r="I4" s="2"/>
      <c r="J4" s="2" t="s">
        <v>0</v>
      </c>
    </row>
    <row r="5" spans="1:6" ht="15" customHeight="1">
      <c r="A5" s="2"/>
      <c r="B5" s="2"/>
      <c r="C5" s="2"/>
      <c r="D5" s="2"/>
      <c r="E5" s="27"/>
      <c r="F5" s="2"/>
    </row>
    <row r="6" spans="1:8" ht="15.75" thickBot="1">
      <c r="A6" s="3"/>
      <c r="B6" s="4"/>
      <c r="C6" s="4"/>
      <c r="D6" s="4"/>
      <c r="E6" s="34" t="s">
        <v>86</v>
      </c>
      <c r="F6" s="5"/>
      <c r="G6" s="5"/>
      <c r="H6" s="5"/>
    </row>
    <row r="7" spans="1:8" ht="15.75">
      <c r="A7" s="6" t="s">
        <v>1</v>
      </c>
      <c r="B7" s="7"/>
      <c r="C7" s="7"/>
      <c r="D7" s="7"/>
      <c r="E7" s="28"/>
      <c r="F7" s="8"/>
      <c r="G7" s="8"/>
      <c r="H7" s="8"/>
    </row>
    <row r="8" spans="1:9" ht="15.75">
      <c r="A8" s="9"/>
      <c r="B8" s="37" t="s">
        <v>2</v>
      </c>
      <c r="C8" s="36"/>
      <c r="D8" s="36"/>
      <c r="E8" s="21">
        <v>22131383702</v>
      </c>
      <c r="F8" s="10" t="s">
        <v>3</v>
      </c>
      <c r="G8" s="11" t="s">
        <v>2</v>
      </c>
      <c r="H8" s="11"/>
      <c r="I8" s="11"/>
    </row>
    <row r="9" spans="1:9" ht="15.75">
      <c r="A9" s="9"/>
      <c r="B9" s="37" t="s">
        <v>4</v>
      </c>
      <c r="C9" s="36"/>
      <c r="D9" s="36"/>
      <c r="E9" s="21">
        <f>55084074631+6046886</f>
        <v>55090121517</v>
      </c>
      <c r="F9" s="10" t="s">
        <v>5</v>
      </c>
      <c r="G9" s="11" t="s">
        <v>4</v>
      </c>
      <c r="H9" s="11"/>
      <c r="I9" s="11"/>
    </row>
    <row r="10" spans="1:8" ht="15.75">
      <c r="A10" s="6" t="s">
        <v>6</v>
      </c>
      <c r="B10" s="22"/>
      <c r="C10" s="22"/>
      <c r="D10" s="22"/>
      <c r="E10" s="28"/>
      <c r="F10" s="8"/>
      <c r="G10" s="8"/>
      <c r="H10" s="8"/>
    </row>
    <row r="11" spans="1:9" ht="18.75">
      <c r="A11" s="9"/>
      <c r="B11" s="43" t="s">
        <v>78</v>
      </c>
      <c r="C11" s="42"/>
      <c r="D11" s="42"/>
      <c r="E11" s="21">
        <v>80000000</v>
      </c>
      <c r="F11" s="10" t="s">
        <v>8</v>
      </c>
      <c r="G11" s="12" t="s">
        <v>7</v>
      </c>
      <c r="H11" s="11"/>
      <c r="I11" s="11"/>
    </row>
    <row r="12" spans="1:9" ht="15.75">
      <c r="A12" s="9"/>
      <c r="B12" s="37" t="s">
        <v>9</v>
      </c>
      <c r="C12" s="36"/>
      <c r="D12" s="36"/>
      <c r="E12" s="21">
        <v>22051383702</v>
      </c>
      <c r="F12" s="10" t="s">
        <v>10</v>
      </c>
      <c r="G12" s="11" t="s">
        <v>9</v>
      </c>
      <c r="H12" s="11"/>
      <c r="I12" s="11"/>
    </row>
    <row r="13" spans="1:9" ht="15.75">
      <c r="A13" s="9"/>
      <c r="B13" s="24" t="s">
        <v>11</v>
      </c>
      <c r="C13" s="36" t="s">
        <v>89</v>
      </c>
      <c r="D13" s="36"/>
      <c r="E13" s="21">
        <v>21912383702</v>
      </c>
      <c r="F13" s="10" t="s">
        <v>13</v>
      </c>
      <c r="G13" s="11"/>
      <c r="H13" s="11" t="s">
        <v>12</v>
      </c>
      <c r="I13" s="11"/>
    </row>
    <row r="14" spans="1:9" ht="15.75">
      <c r="A14" s="9"/>
      <c r="B14" s="24"/>
      <c r="C14" s="36" t="s">
        <v>14</v>
      </c>
      <c r="D14" s="36"/>
      <c r="E14" s="21">
        <v>0</v>
      </c>
      <c r="F14" s="10" t="s">
        <v>15</v>
      </c>
      <c r="G14" s="11"/>
      <c r="H14" s="11" t="s">
        <v>14</v>
      </c>
      <c r="I14" s="11"/>
    </row>
    <row r="15" spans="1:9" ht="15.75">
      <c r="A15" s="9"/>
      <c r="B15" s="24"/>
      <c r="C15" s="36" t="s">
        <v>16</v>
      </c>
      <c r="D15" s="36"/>
      <c r="E15" s="21">
        <v>139000000</v>
      </c>
      <c r="F15" s="10" t="s">
        <v>17</v>
      </c>
      <c r="G15" s="11"/>
      <c r="H15" s="11" t="s">
        <v>16</v>
      </c>
      <c r="I15" s="11"/>
    </row>
    <row r="16" spans="1:8" ht="15.75">
      <c r="A16" s="6" t="s">
        <v>18</v>
      </c>
      <c r="B16" s="22"/>
      <c r="C16" s="22"/>
      <c r="D16" s="22"/>
      <c r="E16" s="28"/>
      <c r="F16" s="8"/>
      <c r="G16" s="8"/>
      <c r="H16" s="8"/>
    </row>
    <row r="17" spans="1:9" ht="15.75">
      <c r="A17" s="9"/>
      <c r="B17" s="37" t="s">
        <v>19</v>
      </c>
      <c r="C17" s="36"/>
      <c r="D17" s="36"/>
      <c r="E17" s="21">
        <v>10757992000</v>
      </c>
      <c r="F17" s="10" t="s">
        <v>20</v>
      </c>
      <c r="G17" s="11" t="s">
        <v>19</v>
      </c>
      <c r="H17" s="11"/>
      <c r="I17" s="11"/>
    </row>
    <row r="18" spans="1:9" ht="15.75">
      <c r="A18" s="9"/>
      <c r="B18" s="37" t="s">
        <v>21</v>
      </c>
      <c r="C18" s="36"/>
      <c r="D18" s="36"/>
      <c r="E18" s="21">
        <v>0</v>
      </c>
      <c r="F18" s="10" t="s">
        <v>22</v>
      </c>
      <c r="G18" s="11" t="s">
        <v>21</v>
      </c>
      <c r="H18" s="11"/>
      <c r="I18" s="11"/>
    </row>
    <row r="19" spans="1:9" ht="15.75">
      <c r="A19" s="9"/>
      <c r="B19" s="37" t="s">
        <v>23</v>
      </c>
      <c r="C19" s="36"/>
      <c r="D19" s="36"/>
      <c r="E19" s="21">
        <v>41080318000</v>
      </c>
      <c r="F19" s="10" t="s">
        <v>24</v>
      </c>
      <c r="G19" s="11" t="s">
        <v>23</v>
      </c>
      <c r="H19" s="11"/>
      <c r="I19" s="11"/>
    </row>
    <row r="20" spans="1:9" ht="15.75">
      <c r="A20" s="9"/>
      <c r="B20" s="24" t="s">
        <v>11</v>
      </c>
      <c r="C20" s="36" t="s">
        <v>25</v>
      </c>
      <c r="D20" s="36"/>
      <c r="E20" s="21">
        <v>19480318000</v>
      </c>
      <c r="F20" s="10" t="s">
        <v>26</v>
      </c>
      <c r="G20" s="11"/>
      <c r="H20" s="11" t="s">
        <v>25</v>
      </c>
      <c r="I20" s="11"/>
    </row>
    <row r="21" spans="1:9" ht="15.75">
      <c r="A21" s="9"/>
      <c r="B21" s="24"/>
      <c r="C21" s="36" t="s">
        <v>27</v>
      </c>
      <c r="D21" s="36"/>
      <c r="E21" s="21">
        <v>0</v>
      </c>
      <c r="F21" s="10" t="s">
        <v>28</v>
      </c>
      <c r="G21" s="11"/>
      <c r="H21" s="11" t="s">
        <v>27</v>
      </c>
      <c r="I21" s="11"/>
    </row>
    <row r="22" spans="1:9" ht="15.75">
      <c r="A22" s="9"/>
      <c r="B22" s="24"/>
      <c r="C22" s="36" t="s">
        <v>29</v>
      </c>
      <c r="D22" s="36"/>
      <c r="E22" s="21">
        <v>21600000000</v>
      </c>
      <c r="F22" s="10" t="s">
        <v>30</v>
      </c>
      <c r="G22" s="11"/>
      <c r="H22" s="11" t="s">
        <v>29</v>
      </c>
      <c r="I22" s="11"/>
    </row>
    <row r="23" spans="1:9" ht="15.75">
      <c r="A23" s="9"/>
      <c r="B23" s="37" t="s">
        <v>31</v>
      </c>
      <c r="C23" s="36"/>
      <c r="D23" s="36"/>
      <c r="E23" s="21">
        <f>3245764631+6046886</f>
        <v>3251811517</v>
      </c>
      <c r="F23" s="10" t="s">
        <v>32</v>
      </c>
      <c r="G23" s="11" t="s">
        <v>31</v>
      </c>
      <c r="H23" s="11"/>
      <c r="I23" s="11"/>
    </row>
    <row r="24" spans="1:8" ht="15.75">
      <c r="A24" s="6" t="s">
        <v>33</v>
      </c>
      <c r="B24" s="22"/>
      <c r="C24" s="22"/>
      <c r="D24" s="22"/>
      <c r="E24" s="28"/>
      <c r="F24" s="8"/>
      <c r="G24" s="8"/>
      <c r="H24" s="8"/>
    </row>
    <row r="25" spans="1:9" ht="15.75">
      <c r="A25" s="9"/>
      <c r="B25" s="37" t="s">
        <v>34</v>
      </c>
      <c r="C25" s="36"/>
      <c r="D25" s="36"/>
      <c r="E25" s="21">
        <f>493796334+4446240</f>
        <v>498242574</v>
      </c>
      <c r="F25" s="10" t="s">
        <v>35</v>
      </c>
      <c r="G25" s="11" t="s">
        <v>34</v>
      </c>
      <c r="H25" s="11"/>
      <c r="I25" s="11"/>
    </row>
    <row r="26" spans="1:9" ht="18.75">
      <c r="A26" s="9"/>
      <c r="B26" s="43" t="s">
        <v>79</v>
      </c>
      <c r="C26" s="42"/>
      <c r="D26" s="42"/>
      <c r="E26" s="21">
        <f>167890772+1111560+400161</f>
        <v>169402493</v>
      </c>
      <c r="F26" s="10" t="s">
        <v>37</v>
      </c>
      <c r="G26" s="12" t="s">
        <v>36</v>
      </c>
      <c r="H26" s="11"/>
      <c r="I26" s="11"/>
    </row>
    <row r="27" spans="1:9" ht="15.75">
      <c r="A27" s="9"/>
      <c r="B27" s="37" t="s">
        <v>38</v>
      </c>
      <c r="C27" s="36"/>
      <c r="D27" s="36"/>
      <c r="E27" s="21">
        <f>9566196+88925</f>
        <v>9655121</v>
      </c>
      <c r="F27" s="10" t="s">
        <v>39</v>
      </c>
      <c r="G27" s="11" t="s">
        <v>38</v>
      </c>
      <c r="H27" s="11"/>
      <c r="I27" s="11"/>
    </row>
    <row r="28" spans="1:9" ht="15.75">
      <c r="A28" s="9"/>
      <c r="B28" s="37" t="s">
        <v>40</v>
      </c>
      <c r="C28" s="36"/>
      <c r="D28" s="36"/>
      <c r="E28" s="21">
        <v>57335142</v>
      </c>
      <c r="F28" s="10" t="s">
        <v>41</v>
      </c>
      <c r="G28" s="11" t="s">
        <v>40</v>
      </c>
      <c r="H28" s="11"/>
      <c r="I28" s="11"/>
    </row>
    <row r="29" spans="1:9" ht="15.75">
      <c r="A29" s="9"/>
      <c r="B29" s="37" t="s">
        <v>42</v>
      </c>
      <c r="C29" s="36"/>
      <c r="D29" s="36"/>
      <c r="E29" s="21">
        <f>420974004+4446240</f>
        <v>425420244</v>
      </c>
      <c r="F29" s="10" t="s">
        <v>43</v>
      </c>
      <c r="G29" s="11" t="s">
        <v>42</v>
      </c>
      <c r="H29" s="11"/>
      <c r="I29" s="11"/>
    </row>
    <row r="30" spans="1:9" ht="33.75" customHeight="1">
      <c r="A30" s="9"/>
      <c r="B30" s="38" t="s">
        <v>90</v>
      </c>
      <c r="C30" s="39"/>
      <c r="D30" s="39"/>
      <c r="E30" s="21">
        <v>15332946</v>
      </c>
      <c r="F30" s="10" t="s">
        <v>45</v>
      </c>
      <c r="G30" s="12" t="s">
        <v>44</v>
      </c>
      <c r="H30" s="11"/>
      <c r="I30" s="11"/>
    </row>
    <row r="31" spans="1:9" ht="15.75">
      <c r="A31" s="9"/>
      <c r="B31" s="24" t="s">
        <v>11</v>
      </c>
      <c r="C31" s="36" t="s">
        <v>46</v>
      </c>
      <c r="D31" s="36"/>
      <c r="E31" s="21">
        <v>15332946</v>
      </c>
      <c r="F31" s="10" t="s">
        <v>47</v>
      </c>
      <c r="G31" s="11"/>
      <c r="H31" s="11" t="s">
        <v>46</v>
      </c>
      <c r="I31" s="11"/>
    </row>
    <row r="32" spans="1:9" ht="18.75">
      <c r="A32" s="9"/>
      <c r="B32" s="24"/>
      <c r="C32" s="25" t="s">
        <v>11</v>
      </c>
      <c r="D32" s="23" t="s">
        <v>80</v>
      </c>
      <c r="E32" s="21">
        <v>15332946</v>
      </c>
      <c r="F32" s="10" t="s">
        <v>49</v>
      </c>
      <c r="G32" s="11"/>
      <c r="H32" s="11"/>
      <c r="I32" s="12" t="s">
        <v>48</v>
      </c>
    </row>
    <row r="33" spans="1:9" ht="18.75">
      <c r="A33" s="9"/>
      <c r="B33" s="24"/>
      <c r="C33" s="25"/>
      <c r="D33" s="23" t="s">
        <v>81</v>
      </c>
      <c r="E33" s="21">
        <v>0</v>
      </c>
      <c r="F33" s="10" t="s">
        <v>51</v>
      </c>
      <c r="G33" s="11"/>
      <c r="H33" s="11"/>
      <c r="I33" s="12" t="s">
        <v>50</v>
      </c>
    </row>
    <row r="34" spans="1:9" ht="18.75">
      <c r="A34" s="9"/>
      <c r="B34" s="24"/>
      <c r="C34" s="42" t="s">
        <v>82</v>
      </c>
      <c r="D34" s="42"/>
      <c r="E34" s="21">
        <v>0</v>
      </c>
      <c r="F34" s="10" t="s">
        <v>53</v>
      </c>
      <c r="G34" s="11"/>
      <c r="H34" s="12" t="s">
        <v>52</v>
      </c>
      <c r="I34" s="11"/>
    </row>
    <row r="35" spans="1:9" ht="18.75">
      <c r="A35" s="9"/>
      <c r="B35" s="43" t="s">
        <v>83</v>
      </c>
      <c r="C35" s="42"/>
      <c r="D35" s="42"/>
      <c r="E35" s="21">
        <v>0</v>
      </c>
      <c r="F35" s="10" t="s">
        <v>55</v>
      </c>
      <c r="G35" s="12" t="s">
        <v>54</v>
      </c>
      <c r="H35" s="11"/>
      <c r="I35" s="11"/>
    </row>
    <row r="36" spans="1:9" ht="34.5" customHeight="1">
      <c r="A36" s="9"/>
      <c r="B36" s="38" t="s">
        <v>84</v>
      </c>
      <c r="C36" s="39"/>
      <c r="D36" s="39"/>
      <c r="E36" s="21">
        <v>15332946</v>
      </c>
      <c r="F36" s="10" t="s">
        <v>57</v>
      </c>
      <c r="G36" s="12" t="s">
        <v>56</v>
      </c>
      <c r="H36" s="11"/>
      <c r="I36" s="11"/>
    </row>
    <row r="37" spans="1:9" ht="15.75">
      <c r="A37" s="9"/>
      <c r="B37" s="37" t="s">
        <v>58</v>
      </c>
      <c r="C37" s="36"/>
      <c r="D37" s="36"/>
      <c r="E37" s="21">
        <v>4353000</v>
      </c>
      <c r="F37" s="10" t="s">
        <v>59</v>
      </c>
      <c r="G37" s="11" t="s">
        <v>58</v>
      </c>
      <c r="H37" s="11"/>
      <c r="I37" s="11"/>
    </row>
    <row r="38" spans="1:9" ht="31.5" customHeight="1">
      <c r="A38" s="9"/>
      <c r="B38" s="40" t="s">
        <v>60</v>
      </c>
      <c r="C38" s="41"/>
      <c r="D38" s="41"/>
      <c r="E38" s="21">
        <v>22230527957</v>
      </c>
      <c r="F38" s="10" t="s">
        <v>61</v>
      </c>
      <c r="G38" s="11" t="s">
        <v>60</v>
      </c>
      <c r="H38" s="11"/>
      <c r="I38" s="11"/>
    </row>
    <row r="39" spans="1:9" ht="15.75">
      <c r="A39" s="9"/>
      <c r="B39" s="24" t="s">
        <v>11</v>
      </c>
      <c r="C39" s="36" t="s">
        <v>62</v>
      </c>
      <c r="D39" s="36"/>
      <c r="E39" s="21">
        <v>318144255</v>
      </c>
      <c r="F39" s="10" t="s">
        <v>63</v>
      </c>
      <c r="G39" s="11"/>
      <c r="H39" s="11" t="s">
        <v>62</v>
      </c>
      <c r="I39" s="11"/>
    </row>
    <row r="40" spans="1:9" ht="15.75">
      <c r="A40" s="9"/>
      <c r="B40" s="24"/>
      <c r="C40" s="36" t="s">
        <v>64</v>
      </c>
      <c r="D40" s="36"/>
      <c r="E40" s="21">
        <v>21912383702</v>
      </c>
      <c r="F40" s="10" t="s">
        <v>65</v>
      </c>
      <c r="G40" s="11"/>
      <c r="H40" s="11" t="s">
        <v>64</v>
      </c>
      <c r="I40" s="11"/>
    </row>
    <row r="41" spans="1:9" ht="30.75" customHeight="1">
      <c r="A41" s="9"/>
      <c r="B41" s="40" t="s">
        <v>91</v>
      </c>
      <c r="C41" s="41"/>
      <c r="D41" s="41"/>
      <c r="E41" s="21">
        <v>0</v>
      </c>
      <c r="F41" s="10" t="s">
        <v>67</v>
      </c>
      <c r="G41" s="11" t="s">
        <v>66</v>
      </c>
      <c r="H41" s="11"/>
      <c r="I41" s="11"/>
    </row>
    <row r="42" spans="1:9" ht="15.75">
      <c r="A42" s="9"/>
      <c r="B42" s="24" t="s">
        <v>11</v>
      </c>
      <c r="C42" s="36" t="s">
        <v>62</v>
      </c>
      <c r="D42" s="36"/>
      <c r="E42" s="21">
        <v>0</v>
      </c>
      <c r="F42" s="10" t="s">
        <v>68</v>
      </c>
      <c r="G42" s="11"/>
      <c r="H42" s="11" t="s">
        <v>62</v>
      </c>
      <c r="I42" s="11"/>
    </row>
    <row r="43" spans="1:9" ht="15.75">
      <c r="A43" s="9"/>
      <c r="B43" s="24"/>
      <c r="C43" s="36" t="s">
        <v>69</v>
      </c>
      <c r="D43" s="36"/>
      <c r="E43" s="21">
        <v>0</v>
      </c>
      <c r="F43" s="10" t="s">
        <v>70</v>
      </c>
      <c r="G43" s="11"/>
      <c r="H43" s="11" t="s">
        <v>69</v>
      </c>
      <c r="I43" s="11"/>
    </row>
    <row r="44" spans="1:9" ht="15.75">
      <c r="A44" s="9"/>
      <c r="B44" s="37" t="s">
        <v>71</v>
      </c>
      <c r="C44" s="36"/>
      <c r="D44" s="36"/>
      <c r="E44" s="21">
        <v>36339086488</v>
      </c>
      <c r="F44" s="10" t="s">
        <v>72</v>
      </c>
      <c r="G44" s="11" t="s">
        <v>71</v>
      </c>
      <c r="H44" s="11"/>
      <c r="I44" s="11"/>
    </row>
    <row r="45" spans="1:7" ht="0.75" customHeight="1" thickBot="1">
      <c r="A45" s="13"/>
      <c r="B45" s="14"/>
      <c r="C45" s="15"/>
      <c r="D45" s="15"/>
      <c r="E45" s="29"/>
      <c r="F45" s="16"/>
      <c r="G45" s="16"/>
    </row>
    <row r="46" spans="1:7" ht="9.75" customHeight="1">
      <c r="A46" s="17"/>
      <c r="B46" s="17"/>
      <c r="C46" s="17"/>
      <c r="D46" s="17"/>
      <c r="E46" s="30"/>
      <c r="F46" s="17"/>
      <c r="G46" s="17"/>
    </row>
    <row r="47" spans="1:11" s="18" customFormat="1" ht="12.75" customHeight="1">
      <c r="A47" s="35" t="s">
        <v>73</v>
      </c>
      <c r="B47" s="35"/>
      <c r="C47" s="35"/>
      <c r="D47" s="35"/>
      <c r="E47" s="35"/>
      <c r="F47" s="20"/>
      <c r="G47" s="20"/>
      <c r="H47" s="20"/>
      <c r="I47" s="20"/>
      <c r="J47" s="20"/>
      <c r="K47" s="19" t="s">
        <v>73</v>
      </c>
    </row>
    <row r="48" spans="1:11" s="18" customFormat="1" ht="12.75" customHeight="1">
      <c r="A48" s="35" t="s">
        <v>74</v>
      </c>
      <c r="B48" s="35"/>
      <c r="C48" s="35"/>
      <c r="D48" s="35"/>
      <c r="E48" s="35"/>
      <c r="F48" s="20"/>
      <c r="G48" s="20"/>
      <c r="H48" s="20"/>
      <c r="I48" s="20"/>
      <c r="J48" s="20"/>
      <c r="K48" s="19" t="s">
        <v>74</v>
      </c>
    </row>
    <row r="49" spans="1:11" s="18" customFormat="1" ht="12.75" customHeight="1">
      <c r="A49" s="35" t="s">
        <v>75</v>
      </c>
      <c r="B49" s="35"/>
      <c r="C49" s="35"/>
      <c r="D49" s="35"/>
      <c r="E49" s="35"/>
      <c r="F49" s="20"/>
      <c r="G49" s="20"/>
      <c r="H49" s="20"/>
      <c r="I49" s="20"/>
      <c r="J49" s="20"/>
      <c r="K49" s="19" t="s">
        <v>75</v>
      </c>
    </row>
    <row r="50" spans="1:11" s="18" customFormat="1" ht="12.75" customHeight="1">
      <c r="A50" s="35" t="s">
        <v>76</v>
      </c>
      <c r="B50" s="35"/>
      <c r="C50" s="35"/>
      <c r="D50" s="35"/>
      <c r="E50" s="35"/>
      <c r="F50" s="20"/>
      <c r="G50" s="20"/>
      <c r="H50" s="20"/>
      <c r="I50" s="20"/>
      <c r="J50" s="20"/>
      <c r="K50" s="19" t="s">
        <v>76</v>
      </c>
    </row>
    <row r="51" spans="1:11" s="18" customFormat="1" ht="12.75" customHeight="1">
      <c r="A51" s="35" t="s">
        <v>77</v>
      </c>
      <c r="B51" s="35"/>
      <c r="C51" s="35"/>
      <c r="D51" s="35"/>
      <c r="E51" s="35"/>
      <c r="F51" s="20"/>
      <c r="G51" s="20"/>
      <c r="H51" s="20"/>
      <c r="I51" s="20"/>
      <c r="J51" s="20"/>
      <c r="K51" s="19" t="s">
        <v>77</v>
      </c>
    </row>
  </sheetData>
  <sheetProtection/>
  <mergeCells count="38">
    <mergeCell ref="A4:E4"/>
    <mergeCell ref="B8:D8"/>
    <mergeCell ref="B9:D9"/>
    <mergeCell ref="B11:D11"/>
    <mergeCell ref="B12:D12"/>
    <mergeCell ref="C13:D13"/>
    <mergeCell ref="C14:D14"/>
    <mergeCell ref="C15:D15"/>
    <mergeCell ref="B17:D17"/>
    <mergeCell ref="B18:D18"/>
    <mergeCell ref="B19:D19"/>
    <mergeCell ref="C20:D20"/>
    <mergeCell ref="C21:D21"/>
    <mergeCell ref="C22:D22"/>
    <mergeCell ref="B23:D23"/>
    <mergeCell ref="B25:D25"/>
    <mergeCell ref="B26:D26"/>
    <mergeCell ref="B27:D27"/>
    <mergeCell ref="B28:D28"/>
    <mergeCell ref="B29:D29"/>
    <mergeCell ref="B30:D30"/>
    <mergeCell ref="C31:D31"/>
    <mergeCell ref="C34:D34"/>
    <mergeCell ref="B35:D35"/>
    <mergeCell ref="B36:D36"/>
    <mergeCell ref="B37:D37"/>
    <mergeCell ref="B38:D38"/>
    <mergeCell ref="C39:D39"/>
    <mergeCell ref="C40:D40"/>
    <mergeCell ref="B41:D41"/>
    <mergeCell ref="A50:E50"/>
    <mergeCell ref="A51:E51"/>
    <mergeCell ref="C42:D42"/>
    <mergeCell ref="C43:D43"/>
    <mergeCell ref="B44:D44"/>
    <mergeCell ref="A47:E47"/>
    <mergeCell ref="A48:E48"/>
    <mergeCell ref="A49:E49"/>
  </mergeCells>
  <printOptions horizontalCentered="1"/>
  <pageMargins left="0.7480314960629921" right="0.5905511811023623" top="0.5905511811023623" bottom="0.3937007874015748" header="0.5118110236220472" footer="0.5118110236220472"/>
  <pageSetup fitToHeight="1" fitToWidth="1" horizontalDpi="600" verticalDpi="600" orientation="portrait" paperSize="9" scale="92" r:id="rId1"/>
  <headerFooter>
    <oddHeader>&amp;C&amp;"Times New Roman,Obyčejné"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Cohorna</dc:creator>
  <cp:keywords/>
  <dc:description/>
  <cp:lastModifiedBy>Němec Michal Ing.</cp:lastModifiedBy>
  <cp:lastPrinted>2016-08-30T09:18:04Z</cp:lastPrinted>
  <dcterms:created xsi:type="dcterms:W3CDTF">2012-05-25T12:05:17Z</dcterms:created>
  <dcterms:modified xsi:type="dcterms:W3CDTF">2017-03-27T10:28:38Z</dcterms:modified>
  <cp:category/>
  <cp:version/>
  <cp:contentType/>
  <cp:contentStatus/>
</cp:coreProperties>
</file>