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tobusová" sheetId="1" r:id="rId1"/>
    <sheet name="železniční" sheetId="2" r:id="rId2"/>
    <sheet name="List3" sheetId="3" r:id="rId3"/>
  </sheets>
  <definedNames>
    <definedName name="_xlnm.Print_Area" localSheetId="0">'autobusová'!$A$1:$M$27</definedName>
    <definedName name="_xlnm.Print_Area" localSheetId="1">'železniční'!$A$1:$M$28</definedName>
  </definedNames>
  <calcPr fullCalcOnLoad="1"/>
</workbook>
</file>

<file path=xl/sharedStrings.xml><?xml version="1.0" encoding="utf-8"?>
<sst xmlns="http://schemas.openxmlformats.org/spreadsheetml/2006/main" count="87" uniqueCount="46">
  <si>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</si>
  <si>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</si>
  <si>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</si>
  <si>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</si>
  <si>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</si>
  <si>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</si>
  <si>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Smluvní cena za 1km v rámci DO</t>
  </si>
  <si>
    <t>tis. Kč</t>
  </si>
  <si>
    <t>tis. km</t>
  </si>
  <si>
    <t>ZDO</t>
  </si>
  <si>
    <t>ODO</t>
  </si>
  <si>
    <t>Ostatní mimo ZVS</t>
  </si>
  <si>
    <t>tis.voz. km</t>
  </si>
  <si>
    <t>tis.míst. km</t>
  </si>
  <si>
    <t>tis. osob.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</si>
  <si>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</si>
  <si>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</si>
  <si>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</si>
  <si>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</si>
  <si>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</si>
  <si>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</si>
  <si>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</si>
  <si>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</si>
  <si>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</si>
  <si>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</si>
  <si>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</si>
  <si>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</si>
  <si>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</si>
  <si>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</si>
  <si>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</si>
  <si>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</si>
  <si>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</si>
  <si>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</si>
  <si>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r>
      <t xml:space="preserve">Roční výkaz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</si>
  <si>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výkaz o dopravní obslužnosti území kraje -</t>
    </r>
    <r>
      <rPr>
        <b/>
        <sz val="14"/>
        <rFont val="Arial"/>
        <family val="2"/>
      </rPr>
      <t xml:space="preserve"> veřejná drážní doprava </t>
    </r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</si>
  <si>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</si>
  <si>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</si>
  <si>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</si>
  <si>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</si>
  <si>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</si>
  <si>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</si>
  <si>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</si>
  <si>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>Středočeský</t>
    </r>
    <r>
      <rPr>
        <b/>
        <i/>
        <vertAlign val="superscript"/>
        <sz val="10"/>
        <rFont val="Arial"/>
        <family val="2"/>
      </rPr>
      <t xml:space="preserve"> x)</t>
    </r>
  </si>
  <si>
    <t>Rok 2012</t>
  </si>
  <si>
    <r>
      <t xml:space="preserve">x)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Středočeský kraj nemá ke dni zpracování tohoto výkazu uzavřeny dodatky smluv pro rok 2012 se všemi autobusovými dopravci a proto uvádí pouze předpokládané hodnoty.</t>
    </r>
  </si>
  <si>
    <t>V Praze dne 21.5.2013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</si>
</sst>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ck"/>
      <right style="double"/>
      <top style="thin"/>
      <bottom style="thin"/>
    </border>
    <border>
      <left style="thick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n"/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36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2" fontId="6" fillId="0" borderId="37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35"/>
  <sheetViews>
    <sheetView tabSelected="1" view="pageBreakPreview" zoomScale="110" zoomScaleNormal="110" zoomScaleSheetLayoutView="110" workbookViewId="0" topLeftCell="A1">
      <selection activeCell="K36" sqref="K36"/>
    </sheetView>
  </sheetViews>
  <sheetFormatPr defaultColWidth="9.140625" defaultRowHeight="12.75"/>
  <cols>
    <col min="1" max="1" width="16.00390625" style="2" customWidth="1"/>
    <col min="2" max="2" width="12.8515625" style="2" customWidth="1"/>
    <col min="3" max="3" width="14.7109375" style="2" customWidth="1"/>
    <col min="4" max="7" width="11.7109375" style="2" customWidth="1"/>
    <col min="8" max="8" width="3.7109375" style="2" customWidth="1"/>
    <col min="9" max="9" width="13.28125" style="2" customWidth="1"/>
    <col min="10" max="10" width="14.7109375" style="2" customWidth="1"/>
    <col min="11" max="11" width="3.7109375" style="2" customWidth="1"/>
    <col min="12" max="12" width="19.00390625" style="2" bestFit="1" customWidth="1"/>
    <col min="13" max="13" width="2.7109375" style="2" customWidth="1"/>
    <col min="14" max="16384" width="9.140625" style="2" customWidth="1"/>
  </cols>
  <sheetData>
    <row r="2" spans="1:9" ht="18">
      <c r="A2" s="16" t="s">
        <v>33</v>
      </c>
      <c r="B2" s="71"/>
      <c r="C2" s="71"/>
      <c r="D2" s="71"/>
      <c r="E2" s="71"/>
      <c r="F2" s="71"/>
      <c r="G2" s="71"/>
      <c r="H2" s="71"/>
      <c r="I2" s="71"/>
    </row>
    <row r="3" ht="18">
      <c r="A3" s="17" t="s">
        <v>43</v>
      </c>
    </row>
    <row r="6" spans="1:12" ht="16.5" thickBot="1">
      <c r="A6" s="18" t="s">
        <v>9</v>
      </c>
      <c r="B6" s="19"/>
      <c r="C6" s="19"/>
      <c r="D6" s="19"/>
      <c r="E6" s="19"/>
      <c r="F6" s="19"/>
      <c r="G6" s="19"/>
      <c r="I6" s="20" t="s">
        <v>10</v>
      </c>
      <c r="J6" s="20"/>
      <c r="K6" s="22"/>
      <c r="L6" s="23" t="s">
        <v>11</v>
      </c>
    </row>
    <row r="7" spans="1:12" ht="40.5" customHeight="1" thickTop="1">
      <c r="A7" s="24" t="s">
        <v>5</v>
      </c>
      <c r="B7" s="25" t="s">
        <v>0</v>
      </c>
      <c r="C7" s="26" t="s">
        <v>1</v>
      </c>
      <c r="D7" s="28" t="s">
        <v>2</v>
      </c>
      <c r="E7" s="29"/>
      <c r="F7" s="30"/>
      <c r="G7" s="26" t="s">
        <v>6</v>
      </c>
      <c r="H7" s="31"/>
      <c r="I7" s="26" t="s">
        <v>0</v>
      </c>
      <c r="J7" s="25" t="s">
        <v>1</v>
      </c>
      <c r="K7" s="32"/>
      <c r="L7" s="33" t="s">
        <v>0</v>
      </c>
    </row>
    <row r="8" spans="1:12" ht="13.5" thickBot="1">
      <c r="A8" s="34"/>
      <c r="B8" s="35" t="s">
        <v>4</v>
      </c>
      <c r="C8" s="36" t="s">
        <v>3</v>
      </c>
      <c r="D8" s="37" t="s">
        <v>12</v>
      </c>
      <c r="E8" s="36" t="s">
        <v>13</v>
      </c>
      <c r="F8" s="37" t="s">
        <v>14</v>
      </c>
      <c r="G8" s="36" t="s">
        <v>29</v>
      </c>
      <c r="H8" s="38"/>
      <c r="I8" s="36" t="s">
        <v>8</v>
      </c>
      <c r="J8" s="37" t="s">
        <v>7</v>
      </c>
      <c r="K8" s="39"/>
      <c r="L8" s="40" t="s">
        <v>4</v>
      </c>
    </row>
    <row r="9" spans="1:12" ht="13.5" customHeight="1" thickBot="1">
      <c r="A9" s="41" t="s">
        <v>15</v>
      </c>
      <c r="B9" s="42">
        <v>6645</v>
      </c>
      <c r="C9" s="43">
        <v>138117.9</v>
      </c>
      <c r="D9" s="42">
        <v>6645</v>
      </c>
      <c r="E9" s="45"/>
      <c r="F9" s="43">
        <v>75006.8</v>
      </c>
      <c r="G9" s="46">
        <v>34.13</v>
      </c>
      <c r="H9" s="7"/>
      <c r="I9" s="47">
        <v>1227.2</v>
      </c>
      <c r="J9" s="43">
        <v>25950.4</v>
      </c>
      <c r="K9" s="8"/>
      <c r="L9" s="48">
        <v>2383.3</v>
      </c>
    </row>
    <row r="10" spans="1:12" ht="13.5" customHeight="1">
      <c r="A10" s="1" t="s">
        <v>42</v>
      </c>
      <c r="B10" s="9">
        <v>42840</v>
      </c>
      <c r="C10" s="10">
        <v>610146</v>
      </c>
      <c r="D10" s="9">
        <v>42840</v>
      </c>
      <c r="E10" s="52"/>
      <c r="F10" s="11"/>
      <c r="G10" s="46">
        <v>30.25</v>
      </c>
      <c r="H10" s="7"/>
      <c r="I10" s="72"/>
      <c r="J10" s="11"/>
      <c r="K10" s="8"/>
      <c r="L10" s="12"/>
    </row>
    <row r="11" spans="1:12" ht="13.5" customHeight="1">
      <c r="A11" s="1" t="s">
        <v>17</v>
      </c>
      <c r="B11" s="9">
        <v>19275</v>
      </c>
      <c r="C11" s="10">
        <v>453145</v>
      </c>
      <c r="D11" s="9">
        <v>19275</v>
      </c>
      <c r="E11" s="13">
        <v>2281181</v>
      </c>
      <c r="F11" s="10">
        <v>204887</v>
      </c>
      <c r="G11" s="14">
        <v>34.57</v>
      </c>
      <c r="H11" s="7"/>
      <c r="I11" s="15">
        <v>8043</v>
      </c>
      <c r="J11" s="10">
        <v>224419</v>
      </c>
      <c r="K11" s="8"/>
      <c r="L11" s="12">
        <v>15125</v>
      </c>
    </row>
    <row r="12" spans="1:12" ht="13.5" customHeight="1">
      <c r="A12" s="1" t="s">
        <v>18</v>
      </c>
      <c r="B12" s="9">
        <v>14797</v>
      </c>
      <c r="C12" s="10">
        <v>376190</v>
      </c>
      <c r="D12" s="9">
        <v>14797</v>
      </c>
      <c r="E12" s="13"/>
      <c r="F12" s="10"/>
      <c r="G12" s="14">
        <v>35.75</v>
      </c>
      <c r="H12" s="7"/>
      <c r="I12" s="15"/>
      <c r="J12" s="10"/>
      <c r="K12" s="8"/>
      <c r="L12" s="12"/>
    </row>
    <row r="13" spans="1:12" ht="13.5" customHeight="1">
      <c r="A13" s="1" t="s">
        <v>19</v>
      </c>
      <c r="B13" s="9">
        <v>19262</v>
      </c>
      <c r="C13" s="10">
        <v>396983</v>
      </c>
      <c r="D13" s="9">
        <v>19262</v>
      </c>
      <c r="E13" s="52"/>
      <c r="F13" s="11"/>
      <c r="G13" s="14">
        <v>33.53</v>
      </c>
      <c r="H13" s="7"/>
      <c r="I13" s="15">
        <v>625</v>
      </c>
      <c r="J13" s="10">
        <v>20474</v>
      </c>
      <c r="K13" s="8"/>
      <c r="L13" s="12">
        <v>5551</v>
      </c>
    </row>
    <row r="14" spans="1:12" ht="13.5" customHeight="1">
      <c r="A14" s="1" t="s">
        <v>20</v>
      </c>
      <c r="B14" s="9">
        <v>17367</v>
      </c>
      <c r="C14" s="10">
        <v>370338</v>
      </c>
      <c r="D14" s="9">
        <v>17367</v>
      </c>
      <c r="E14" s="52"/>
      <c r="F14" s="11"/>
      <c r="G14" s="14">
        <v>31</v>
      </c>
      <c r="H14" s="7"/>
      <c r="I14" s="51">
        <v>3071</v>
      </c>
      <c r="J14" s="50">
        <v>56000</v>
      </c>
      <c r="K14" s="73"/>
      <c r="L14" s="12"/>
    </row>
    <row r="15" spans="1:12" ht="13.5" customHeight="1">
      <c r="A15" s="1" t="s">
        <v>21</v>
      </c>
      <c r="B15" s="9">
        <v>30557.978</v>
      </c>
      <c r="C15" s="10">
        <v>542470.477</v>
      </c>
      <c r="D15" s="9">
        <v>30558</v>
      </c>
      <c r="E15" s="13">
        <v>2384250.225</v>
      </c>
      <c r="F15" s="10">
        <v>459131.504</v>
      </c>
      <c r="G15" s="53">
        <v>33.53</v>
      </c>
      <c r="H15" s="7"/>
      <c r="I15" s="15">
        <v>4336.793</v>
      </c>
      <c r="J15" s="10">
        <v>89145.302</v>
      </c>
      <c r="K15" s="8"/>
      <c r="L15" s="12">
        <v>1984</v>
      </c>
    </row>
    <row r="16" spans="1:12" ht="13.5" customHeight="1">
      <c r="A16" s="1" t="s">
        <v>22</v>
      </c>
      <c r="B16" s="9">
        <v>21896</v>
      </c>
      <c r="C16" s="10">
        <v>315048</v>
      </c>
      <c r="D16" s="9">
        <v>21901</v>
      </c>
      <c r="E16" s="13">
        <v>1879025</v>
      </c>
      <c r="F16" s="10">
        <v>305288</v>
      </c>
      <c r="G16" s="14">
        <v>37.44</v>
      </c>
      <c r="H16" s="7"/>
      <c r="I16" s="15">
        <v>24</v>
      </c>
      <c r="J16" s="10">
        <v>500</v>
      </c>
      <c r="K16" s="8"/>
      <c r="L16" s="12">
        <v>1763</v>
      </c>
    </row>
    <row r="17" spans="1:12" ht="13.5" customHeight="1">
      <c r="A17" s="1" t="s">
        <v>23</v>
      </c>
      <c r="B17" s="9">
        <v>41520</v>
      </c>
      <c r="C17" s="10">
        <v>553133</v>
      </c>
      <c r="D17" s="9">
        <v>41520</v>
      </c>
      <c r="E17" s="13"/>
      <c r="F17" s="10"/>
      <c r="G17" s="14">
        <v>27.4</v>
      </c>
      <c r="H17" s="7"/>
      <c r="I17" s="15"/>
      <c r="J17" s="10"/>
      <c r="K17" s="8"/>
      <c r="L17" s="12"/>
    </row>
    <row r="18" spans="1:12" ht="13.5" customHeight="1">
      <c r="A18" s="1" t="s">
        <v>24</v>
      </c>
      <c r="B18" s="9">
        <v>15535</v>
      </c>
      <c r="C18" s="10">
        <v>258143</v>
      </c>
      <c r="D18" s="9">
        <v>15535</v>
      </c>
      <c r="E18" s="13"/>
      <c r="F18" s="10">
        <v>166005</v>
      </c>
      <c r="G18" s="14">
        <v>28.76</v>
      </c>
      <c r="H18" s="7"/>
      <c r="I18" s="15"/>
      <c r="J18" s="10"/>
      <c r="K18" s="8"/>
      <c r="L18" s="12"/>
    </row>
    <row r="19" spans="1:12" ht="13.5" customHeight="1">
      <c r="A19" s="1" t="s">
        <v>25</v>
      </c>
      <c r="B19" s="9">
        <v>18873</v>
      </c>
      <c r="C19" s="10">
        <v>347628</v>
      </c>
      <c r="D19" s="9">
        <v>18873</v>
      </c>
      <c r="E19" s="13"/>
      <c r="F19" s="10"/>
      <c r="G19" s="14">
        <v>27.55</v>
      </c>
      <c r="H19" s="7"/>
      <c r="I19" s="15"/>
      <c r="J19" s="10"/>
      <c r="K19" s="8"/>
      <c r="L19" s="12"/>
    </row>
    <row r="20" spans="1:12" ht="13.5" customHeight="1">
      <c r="A20" s="1" t="s">
        <v>26</v>
      </c>
      <c r="B20" s="9">
        <v>12458.264</v>
      </c>
      <c r="C20" s="10">
        <v>239698.138</v>
      </c>
      <c r="D20" s="9">
        <v>12458</v>
      </c>
      <c r="E20" s="13"/>
      <c r="F20" s="10"/>
      <c r="G20" s="14">
        <v>31.84</v>
      </c>
      <c r="H20" s="7"/>
      <c r="I20" s="15">
        <v>43.165</v>
      </c>
      <c r="J20" s="10"/>
      <c r="K20" s="8"/>
      <c r="L20" s="12">
        <v>2649.462</v>
      </c>
    </row>
    <row r="21" spans="1:12" ht="13.5" customHeight="1">
      <c r="A21" s="1" t="s">
        <v>27</v>
      </c>
      <c r="B21" s="9">
        <v>18634</v>
      </c>
      <c r="C21" s="10">
        <v>300600</v>
      </c>
      <c r="D21" s="9">
        <v>18634</v>
      </c>
      <c r="E21" s="13"/>
      <c r="F21" s="10"/>
      <c r="G21" s="53">
        <v>24.5</v>
      </c>
      <c r="H21" s="7"/>
      <c r="I21" s="15">
        <v>120</v>
      </c>
      <c r="J21" s="10">
        <v>1981</v>
      </c>
      <c r="K21" s="8"/>
      <c r="L21" s="12"/>
    </row>
    <row r="22" spans="1:12" ht="13.5" customHeight="1" thickBot="1">
      <c r="A22" s="55" t="s">
        <v>28</v>
      </c>
      <c r="B22" s="56">
        <v>5899.89</v>
      </c>
      <c r="C22" s="57">
        <v>152801.05</v>
      </c>
      <c r="D22" s="56">
        <v>5900</v>
      </c>
      <c r="E22" s="59">
        <v>444826.26</v>
      </c>
      <c r="F22" s="57"/>
      <c r="G22" s="60">
        <v>39.12</v>
      </c>
      <c r="H22" s="7"/>
      <c r="I22" s="61">
        <v>1664.07</v>
      </c>
      <c r="J22" s="57">
        <v>43097.73</v>
      </c>
      <c r="K22" s="8"/>
      <c r="L22" s="62"/>
    </row>
    <row r="23" spans="1:12" ht="27" customHeight="1" thickBot="1">
      <c r="A23" s="74" t="s">
        <v>30</v>
      </c>
      <c r="B23" s="75">
        <f>SUM(B9:B22)</f>
        <v>285560.132</v>
      </c>
      <c r="C23" s="64">
        <f>SUM(C9:C22)</f>
        <v>5054441.565</v>
      </c>
      <c r="D23" s="64">
        <f>SUM(D9:D22)</f>
        <v>285565</v>
      </c>
      <c r="E23" s="64">
        <f>SUM(E9:E22)</f>
        <v>6989282.484999999</v>
      </c>
      <c r="F23" s="64">
        <f>SUM(F9:F22)</f>
        <v>1210318.304</v>
      </c>
      <c r="G23" s="76"/>
      <c r="H23" s="67"/>
      <c r="I23" s="64">
        <f>SUM(I9:I22)</f>
        <v>19154.228000000003</v>
      </c>
      <c r="J23" s="64">
        <f>SUM(J9:J22)</f>
        <v>461567.43200000003</v>
      </c>
      <c r="K23" s="68"/>
      <c r="L23" s="77">
        <f>SUM(L9:L22)</f>
        <v>29455.762</v>
      </c>
    </row>
    <row r="24" ht="15" thickTop="1">
      <c r="A24" s="6" t="s">
        <v>44</v>
      </c>
    </row>
    <row r="25" ht="14.25">
      <c r="A25" s="78"/>
    </row>
    <row r="26" spans="1:3" ht="12.75">
      <c r="A26" s="69"/>
      <c r="B26" s="69"/>
      <c r="C26" s="69"/>
    </row>
    <row r="27" spans="1:3" ht="12.75">
      <c r="A27" s="69" t="s">
        <v>45</v>
      </c>
      <c r="B27" s="3"/>
      <c r="C27" s="69" t="s">
        <v>39</v>
      </c>
    </row>
    <row r="30" ht="12.75">
      <c r="B30" s="2" t="s">
        <v>35</v>
      </c>
    </row>
    <row r="31" ht="12.75">
      <c r="B31" s="2" t="s">
        <v>38</v>
      </c>
    </row>
    <row r="32" ht="12.75">
      <c r="E32" s="2" t="s">
        <v>37</v>
      </c>
    </row>
    <row r="35" ht="12.75">
      <c r="B35" s="2" t="s">
        <v>41</v>
      </c>
    </row>
  </sheetData>
  <mergeCells count="2">
    <mergeCell ref="A6:G6"/>
    <mergeCell ref="I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M37"/>
  <sheetViews>
    <sheetView view="pageBreakPreview" zoomScale="110" zoomScaleNormal="110" zoomScaleSheetLayoutView="110" workbookViewId="0" topLeftCell="A1">
      <selection activeCell="H36" sqref="H36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8" width="11.7109375" style="2" customWidth="1"/>
    <col min="9" max="9" width="3.7109375" style="2" customWidth="1"/>
    <col min="10" max="10" width="13.28125" style="2" customWidth="1"/>
    <col min="11" max="11" width="14.7109375" style="2" customWidth="1"/>
    <col min="12" max="12" width="3.7109375" style="2" customWidth="1"/>
    <col min="13" max="13" width="18.8515625" style="2" bestFit="1" customWidth="1"/>
    <col min="14" max="16384" width="9.140625" style="2" customWidth="1"/>
  </cols>
  <sheetData>
    <row r="2" ht="18">
      <c r="A2" s="16" t="s">
        <v>34</v>
      </c>
    </row>
    <row r="3" ht="18">
      <c r="A3" s="17" t="s">
        <v>43</v>
      </c>
    </row>
    <row r="4" ht="12.75" hidden="1"/>
    <row r="6" spans="1:13" ht="16.5" thickBot="1">
      <c r="A6" s="18" t="s">
        <v>9</v>
      </c>
      <c r="B6" s="19"/>
      <c r="C6" s="19"/>
      <c r="D6" s="19"/>
      <c r="E6" s="19"/>
      <c r="F6" s="19"/>
      <c r="G6" s="19"/>
      <c r="H6" s="19"/>
      <c r="J6" s="20" t="s">
        <v>10</v>
      </c>
      <c r="K6" s="21"/>
      <c r="L6" s="22"/>
      <c r="M6" s="23" t="s">
        <v>11</v>
      </c>
    </row>
    <row r="7" spans="1:13" ht="51.75" thickTop="1">
      <c r="A7" s="24" t="s">
        <v>5</v>
      </c>
      <c r="B7" s="25" t="s">
        <v>0</v>
      </c>
      <c r="C7" s="26" t="s">
        <v>1</v>
      </c>
      <c r="D7" s="27" t="s">
        <v>32</v>
      </c>
      <c r="E7" s="28" t="s">
        <v>2</v>
      </c>
      <c r="F7" s="29"/>
      <c r="G7" s="30"/>
      <c r="H7" s="26" t="s">
        <v>6</v>
      </c>
      <c r="I7" s="31"/>
      <c r="J7" s="26" t="s">
        <v>0</v>
      </c>
      <c r="K7" s="25" t="s">
        <v>1</v>
      </c>
      <c r="L7" s="32"/>
      <c r="M7" s="33" t="s">
        <v>0</v>
      </c>
    </row>
    <row r="8" spans="1:13" ht="13.5" thickBot="1">
      <c r="A8" s="34"/>
      <c r="B8" s="35" t="s">
        <v>4</v>
      </c>
      <c r="C8" s="36" t="s">
        <v>3</v>
      </c>
      <c r="D8" s="36" t="s">
        <v>3</v>
      </c>
      <c r="E8" s="37" t="s">
        <v>31</v>
      </c>
      <c r="F8" s="36" t="s">
        <v>13</v>
      </c>
      <c r="G8" s="37" t="s">
        <v>14</v>
      </c>
      <c r="H8" s="36" t="s">
        <v>29</v>
      </c>
      <c r="I8" s="38"/>
      <c r="J8" s="36" t="s">
        <v>8</v>
      </c>
      <c r="K8" s="37" t="s">
        <v>7</v>
      </c>
      <c r="L8" s="39"/>
      <c r="M8" s="40" t="s">
        <v>4</v>
      </c>
    </row>
    <row r="9" spans="1:13" ht="13.5" customHeight="1">
      <c r="A9" s="41" t="s">
        <v>15</v>
      </c>
      <c r="B9" s="42">
        <v>2664</v>
      </c>
      <c r="C9" s="43">
        <v>271870</v>
      </c>
      <c r="D9" s="44"/>
      <c r="E9" s="43">
        <v>2664</v>
      </c>
      <c r="F9" s="45">
        <v>305682</v>
      </c>
      <c r="G9" s="43">
        <v>97609</v>
      </c>
      <c r="H9" s="46">
        <v>78.34</v>
      </c>
      <c r="I9" s="7"/>
      <c r="J9" s="47"/>
      <c r="K9" s="43"/>
      <c r="L9" s="8"/>
      <c r="M9" s="48">
        <v>235</v>
      </c>
    </row>
    <row r="10" spans="1:13" ht="13.5" customHeight="1">
      <c r="A10" s="1" t="s">
        <v>16</v>
      </c>
      <c r="B10" s="9">
        <v>14156</v>
      </c>
      <c r="C10" s="10">
        <v>1438769</v>
      </c>
      <c r="D10" s="49"/>
      <c r="E10" s="10">
        <v>14156</v>
      </c>
      <c r="F10" s="13">
        <v>2222908</v>
      </c>
      <c r="G10" s="50"/>
      <c r="H10" s="14">
        <v>101.56</v>
      </c>
      <c r="I10" s="7"/>
      <c r="J10" s="51"/>
      <c r="K10" s="50"/>
      <c r="L10" s="8"/>
      <c r="M10" s="12"/>
    </row>
    <row r="11" spans="1:13" ht="13.5" customHeight="1">
      <c r="A11" s="1" t="s">
        <v>17</v>
      </c>
      <c r="B11" s="9">
        <v>7237</v>
      </c>
      <c r="C11" s="10">
        <v>729950</v>
      </c>
      <c r="D11" s="11"/>
      <c r="E11" s="10">
        <v>7237</v>
      </c>
      <c r="F11" s="13">
        <v>1099879</v>
      </c>
      <c r="G11" s="10"/>
      <c r="H11" s="14">
        <v>100.88</v>
      </c>
      <c r="I11" s="7"/>
      <c r="J11" s="15">
        <v>7141</v>
      </c>
      <c r="K11" s="10">
        <v>228930</v>
      </c>
      <c r="L11" s="8"/>
      <c r="M11" s="12"/>
    </row>
    <row r="12" spans="1:13" ht="13.5" customHeight="1">
      <c r="A12" s="1" t="s">
        <v>18</v>
      </c>
      <c r="B12" s="9">
        <v>5630</v>
      </c>
      <c r="C12" s="10">
        <v>540996</v>
      </c>
      <c r="D12" s="49"/>
      <c r="E12" s="10">
        <v>5630</v>
      </c>
      <c r="F12" s="13">
        <v>1013124</v>
      </c>
      <c r="G12" s="10"/>
      <c r="H12" s="14">
        <v>124.24</v>
      </c>
      <c r="I12" s="7"/>
      <c r="J12" s="15"/>
      <c r="K12" s="10"/>
      <c r="L12" s="8"/>
      <c r="M12" s="12"/>
    </row>
    <row r="13" spans="1:13" ht="13.5" customHeight="1">
      <c r="A13" s="1" t="s">
        <v>19</v>
      </c>
      <c r="B13" s="9">
        <v>5414</v>
      </c>
      <c r="C13" s="10">
        <v>528555</v>
      </c>
      <c r="D13" s="11"/>
      <c r="E13" s="50">
        <v>5414</v>
      </c>
      <c r="F13" s="13">
        <v>552420</v>
      </c>
      <c r="G13" s="50"/>
      <c r="H13" s="14">
        <v>97.63</v>
      </c>
      <c r="I13" s="7"/>
      <c r="J13" s="15">
        <v>17</v>
      </c>
      <c r="K13" s="10">
        <v>526</v>
      </c>
      <c r="L13" s="8"/>
      <c r="M13" s="12">
        <v>12</v>
      </c>
    </row>
    <row r="14" spans="1:13" ht="13.5" customHeight="1">
      <c r="A14" s="1" t="s">
        <v>20</v>
      </c>
      <c r="B14" s="9">
        <v>6047</v>
      </c>
      <c r="C14" s="10">
        <v>605433</v>
      </c>
      <c r="D14" s="49"/>
      <c r="E14" s="10">
        <v>6047</v>
      </c>
      <c r="F14" s="13">
        <v>903000</v>
      </c>
      <c r="G14" s="50"/>
      <c r="H14" s="14">
        <v>110</v>
      </c>
      <c r="I14" s="7"/>
      <c r="J14" s="51"/>
      <c r="K14" s="50"/>
      <c r="L14" s="8"/>
      <c r="M14" s="12"/>
    </row>
    <row r="15" spans="1:13" ht="13.5" customHeight="1">
      <c r="A15" s="1" t="s">
        <v>21</v>
      </c>
      <c r="B15" s="9">
        <v>7157.435</v>
      </c>
      <c r="C15" s="10">
        <v>845651.052</v>
      </c>
      <c r="D15" s="52"/>
      <c r="E15" s="10">
        <v>7157</v>
      </c>
      <c r="F15" s="13">
        <v>1494286.467</v>
      </c>
      <c r="G15" s="10">
        <v>337126.611</v>
      </c>
      <c r="H15" s="53">
        <v>111.825</v>
      </c>
      <c r="I15" s="7"/>
      <c r="J15" s="15">
        <v>179</v>
      </c>
      <c r="K15" s="10">
        <v>9302</v>
      </c>
      <c r="L15" s="8"/>
      <c r="M15" s="12"/>
    </row>
    <row r="16" spans="1:13" ht="13.5" customHeight="1">
      <c r="A16" s="1" t="s">
        <v>22</v>
      </c>
      <c r="B16" s="9">
        <v>4570</v>
      </c>
      <c r="C16" s="10">
        <v>353252</v>
      </c>
      <c r="D16" s="52"/>
      <c r="E16" s="10">
        <v>4570</v>
      </c>
      <c r="F16" s="13">
        <v>716072</v>
      </c>
      <c r="G16" s="10">
        <v>187621</v>
      </c>
      <c r="H16" s="14">
        <v>117.47</v>
      </c>
      <c r="I16" s="7"/>
      <c r="J16" s="15"/>
      <c r="K16" s="10"/>
      <c r="L16" s="8"/>
      <c r="M16" s="12"/>
    </row>
    <row r="17" spans="1:13" ht="13.5" customHeight="1">
      <c r="A17" s="1" t="s">
        <v>23</v>
      </c>
      <c r="B17" s="9">
        <v>8971</v>
      </c>
      <c r="C17" s="10">
        <v>853842</v>
      </c>
      <c r="D17" s="52"/>
      <c r="E17" s="10">
        <v>8971</v>
      </c>
      <c r="F17" s="13">
        <v>2180878</v>
      </c>
      <c r="G17" s="10">
        <v>500852</v>
      </c>
      <c r="H17" s="14">
        <v>141.347</v>
      </c>
      <c r="I17" s="7"/>
      <c r="J17" s="15"/>
      <c r="K17" s="10"/>
      <c r="L17" s="8"/>
      <c r="M17" s="12">
        <v>35</v>
      </c>
    </row>
    <row r="18" spans="1:13" ht="13.5" customHeight="1">
      <c r="A18" s="1" t="s">
        <v>24</v>
      </c>
      <c r="B18" s="9">
        <v>4095</v>
      </c>
      <c r="C18" s="10">
        <v>388681</v>
      </c>
      <c r="D18" s="52"/>
      <c r="E18" s="10">
        <v>4095</v>
      </c>
      <c r="F18" s="13">
        <v>459783</v>
      </c>
      <c r="G18" s="10"/>
      <c r="H18" s="14">
        <v>62.498</v>
      </c>
      <c r="I18" s="7"/>
      <c r="J18" s="15"/>
      <c r="K18" s="10"/>
      <c r="L18" s="8"/>
      <c r="M18" s="12"/>
    </row>
    <row r="19" spans="1:13" ht="13.5" customHeight="1">
      <c r="A19" s="1" t="s">
        <v>25</v>
      </c>
      <c r="B19" s="9">
        <v>4778</v>
      </c>
      <c r="C19" s="10">
        <v>448586</v>
      </c>
      <c r="D19" s="52"/>
      <c r="E19" s="10">
        <v>4778</v>
      </c>
      <c r="F19" s="13">
        <v>663241</v>
      </c>
      <c r="G19" s="10"/>
      <c r="H19" s="14">
        <v>93.78</v>
      </c>
      <c r="I19" s="7"/>
      <c r="J19" s="15"/>
      <c r="K19" s="10"/>
      <c r="L19" s="8"/>
      <c r="M19" s="12"/>
    </row>
    <row r="20" spans="1:13" ht="13.5" customHeight="1">
      <c r="A20" s="1" t="s">
        <v>26</v>
      </c>
      <c r="B20" s="9">
        <v>4290</v>
      </c>
      <c r="C20" s="10">
        <v>367588.716</v>
      </c>
      <c r="D20" s="52"/>
      <c r="E20" s="10">
        <v>4290</v>
      </c>
      <c r="F20" s="13"/>
      <c r="G20" s="10"/>
      <c r="H20" s="14">
        <v>93.73</v>
      </c>
      <c r="I20" s="7"/>
      <c r="J20" s="15"/>
      <c r="K20" s="10"/>
      <c r="L20" s="8"/>
      <c r="M20" s="12"/>
    </row>
    <row r="21" spans="1:13" ht="13.5" customHeight="1">
      <c r="A21" s="1" t="s">
        <v>27</v>
      </c>
      <c r="B21" s="54">
        <v>5485</v>
      </c>
      <c r="C21" s="10">
        <v>615406</v>
      </c>
      <c r="D21" s="52"/>
      <c r="E21" s="10">
        <f>5374+111</f>
        <v>5485</v>
      </c>
      <c r="F21" s="52"/>
      <c r="G21" s="10"/>
      <c r="H21" s="14">
        <f>(111.95+84.17)/2</f>
        <v>98.06</v>
      </c>
      <c r="I21" s="7"/>
      <c r="J21" s="15"/>
      <c r="K21" s="10"/>
      <c r="L21" s="8"/>
      <c r="M21" s="12"/>
    </row>
    <row r="22" spans="1:13" ht="13.5" customHeight="1" thickBot="1">
      <c r="A22" s="55" t="s">
        <v>28</v>
      </c>
      <c r="B22" s="56">
        <v>4563.63</v>
      </c>
      <c r="C22" s="57">
        <v>637139.5</v>
      </c>
      <c r="D22" s="58"/>
      <c r="E22" s="57">
        <v>4563.63</v>
      </c>
      <c r="F22" s="59">
        <v>1202239.18</v>
      </c>
      <c r="G22" s="57"/>
      <c r="H22" s="60">
        <v>139.61</v>
      </c>
      <c r="I22" s="7"/>
      <c r="J22" s="61"/>
      <c r="K22" s="57"/>
      <c r="L22" s="8"/>
      <c r="M22" s="62"/>
    </row>
    <row r="23" spans="1:13" ht="27" customHeight="1" thickBot="1">
      <c r="A23" s="63" t="s">
        <v>30</v>
      </c>
      <c r="B23" s="64">
        <f aca="true" t="shared" si="0" ref="B23:G23">SUM(B9:B22)</f>
        <v>85058.065</v>
      </c>
      <c r="C23" s="64">
        <f t="shared" si="0"/>
        <v>8625719.268</v>
      </c>
      <c r="D23" s="65">
        <f>SUM(D9:D22)</f>
        <v>0</v>
      </c>
      <c r="E23" s="64">
        <f t="shared" si="0"/>
        <v>85057.63</v>
      </c>
      <c r="F23" s="64">
        <f t="shared" si="0"/>
        <v>12813512.647</v>
      </c>
      <c r="G23" s="64">
        <f t="shared" si="0"/>
        <v>1123208.611</v>
      </c>
      <c r="H23" s="66"/>
      <c r="I23" s="67"/>
      <c r="J23" s="64">
        <f>SUM(J9:J22)</f>
        <v>7337</v>
      </c>
      <c r="K23" s="64">
        <f>SUM(K9:K22)</f>
        <v>238758</v>
      </c>
      <c r="L23" s="68"/>
      <c r="M23" s="64">
        <f>SUM(M9:M22)</f>
        <v>282</v>
      </c>
    </row>
    <row r="24" ht="13.5" thickTop="1">
      <c r="A24" s="5"/>
    </row>
    <row r="25" ht="12.75">
      <c r="A25" s="5"/>
    </row>
    <row r="26" ht="12.75">
      <c r="A26" s="4"/>
    </row>
    <row r="27" spans="1:4" ht="12.75">
      <c r="A27" s="69"/>
      <c r="B27" s="69"/>
      <c r="C27" s="69"/>
      <c r="D27" s="69"/>
    </row>
    <row r="28" spans="1:4" ht="12.75">
      <c r="A28" s="69" t="s">
        <v>45</v>
      </c>
      <c r="B28" s="3"/>
      <c r="C28" s="69"/>
      <c r="D28" s="69"/>
    </row>
    <row r="31" ht="12.75">
      <c r="F31" s="2" t="s">
        <v>40</v>
      </c>
    </row>
    <row r="32" ht="12.75">
      <c r="B32" s="2" t="s">
        <v>35</v>
      </c>
    </row>
    <row r="34" ht="12.75">
      <c r="F34" s="2" t="s">
        <v>36</v>
      </c>
    </row>
    <row r="37" ht="12.75">
      <c r="G37" s="70"/>
    </row>
  </sheetData>
  <mergeCells count="2">
    <mergeCell ref="J6:K6"/>
    <mergeCell ref="A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Diviš Karel, Ing.;410;225131518</cp:lastModifiedBy>
  <cp:lastPrinted>2011-05-24T12:56:13Z</cp:lastPrinted>
  <dcterms:created xsi:type="dcterms:W3CDTF">2008-05-07T08:40:41Z</dcterms:created>
  <dcterms:modified xsi:type="dcterms:W3CDTF">2013-05-21T11:48:56Z</dcterms:modified>
  <cp:category/>
  <cp:version/>
  <cp:contentType/>
  <cp:contentStatus/>
</cp:coreProperties>
</file>