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řepočet na km" sheetId="1" r:id="rId1"/>
  </sheets>
  <definedNames>
    <definedName name="_xlnm.Print_Area" localSheetId="0">'přepočet na km'!$A$1:$F$43</definedName>
  </definedNames>
  <calcPr fullCalcOnLoad="1"/>
</workbook>
</file>

<file path=xl/sharedStrings.xml><?xml version="1.0" encoding="utf-8"?>
<sst xmlns="http://schemas.openxmlformats.org/spreadsheetml/2006/main" count="50" uniqueCount="49">
  <si>
    <t>PRAVIDELNÁ LINKOVÁ DOPRAVA V ZÁVAZKU VEŘEJNÉ SLUŽBY</t>
  </si>
  <si>
    <t>P o l o ž k a</t>
  </si>
  <si>
    <t>Řádek</t>
  </si>
  <si>
    <t>Celkem v tis.Kč</t>
  </si>
  <si>
    <t>Přepočet na km</t>
  </si>
  <si>
    <t>Kč/km</t>
  </si>
  <si>
    <t>Pohonné hmoty</t>
  </si>
  <si>
    <t>Přímé mzdy</t>
  </si>
  <si>
    <t>Ostatní přímé náklady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</si>
  <si>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</si>
  <si>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</si>
  <si>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</si>
  <si>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</si>
  <si>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</si>
  <si>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</si>
  <si>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</si>
  <si>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</si>
  <si>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</si>
  <si>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slevy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</si>
  <si>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</si>
  <si>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</si>
  <si>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</si>
  <si>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</si>
  <si>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</si>
  <si>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</si>
  <si>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</si>
  <si>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</si>
  <si>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Počet autobusů celkem v ks</t>
  </si>
  <si>
    <t>Přímý materiál a energie</t>
  </si>
  <si>
    <t xml:space="preserve">Opravy a udržování </t>
  </si>
  <si>
    <t>Odpisy</t>
  </si>
  <si>
    <t>Leasing (pronájem)</t>
  </si>
  <si>
    <t>Sociální a zdravotní pojištění</t>
  </si>
  <si>
    <t>Cestovné</t>
  </si>
  <si>
    <t>Úhrada za použití infrastruktury</t>
  </si>
  <si>
    <t>Silniční daň</t>
  </si>
  <si>
    <t>Elektronické mýtné</t>
  </si>
  <si>
    <t>Pojištění zákonné odpovědnosti</t>
  </si>
  <si>
    <t>Ostatní služby</t>
  </si>
  <si>
    <t>Náklady celkem (ř.11 až 25)</t>
  </si>
  <si>
    <t>Součet (ř. 29 + ř. 33)</t>
  </si>
  <si>
    <t>celkem (ř.30+31+32)</t>
  </si>
  <si>
    <t>celkem (ř.34+35+36)</t>
  </si>
  <si>
    <t>z ř. 38</t>
  </si>
  <si>
    <t>z řádku 42 dotace od MD (obnova autobusů)</t>
  </si>
  <si>
    <t>z ř. 23 náklady autobusových nádraží</t>
  </si>
  <si>
    <t>celkem ř.(45)</t>
  </si>
  <si>
    <t>dle JŘ ř.(46)</t>
  </si>
  <si>
    <t>NÁKLADY A TRŽBY Z PŘEPRAVNÍ ČINNOSTI ZA OBDOBÍ OD POČÁTKU ROKU DO KONCE 4.ČTVRTLETÍ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</si>
</sst>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)"/>
  </numFmts>
  <fonts count="39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wrapText="1"/>
    </xf>
    <xf numFmtId="2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 textRotation="89" wrapText="1"/>
    </xf>
    <xf numFmtId="0" fontId="0" fillId="0" borderId="20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17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130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5.57421875" style="1" customWidth="1"/>
    <col min="4" max="4" width="15.421875" style="1" customWidth="1"/>
    <col min="5" max="5" width="12.28125" style="1" customWidth="1"/>
    <col min="6" max="6" width="11.28125" style="1" customWidth="1"/>
    <col min="7" max="7" width="9.140625" style="1" customWidth="1"/>
    <col min="8" max="8" width="12.421875" style="1" bestFit="1" customWidth="1"/>
    <col min="9" max="9" width="11.140625" style="1" bestFit="1" customWidth="1"/>
    <col min="10" max="16384" width="9.140625" style="1" customWidth="1"/>
  </cols>
  <sheetData>
    <row r="1" spans="1:6" ht="12.75">
      <c r="A1" s="44" t="s">
        <v>48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3.5" thickBot="1">
      <c r="A3" s="1" t="s">
        <v>0</v>
      </c>
    </row>
    <row r="4" spans="1:6" ht="13.5" thickTop="1">
      <c r="A4" s="35" t="s">
        <v>1</v>
      </c>
      <c r="B4" s="36"/>
      <c r="C4" s="23" t="s">
        <v>2</v>
      </c>
      <c r="D4" s="23" t="s">
        <v>3</v>
      </c>
      <c r="E4" s="30" t="s">
        <v>4</v>
      </c>
      <c r="F4" s="31"/>
    </row>
    <row r="5" spans="1:6" ht="12.75">
      <c r="A5" s="37"/>
      <c r="B5" s="38"/>
      <c r="C5" s="24"/>
      <c r="D5" s="24"/>
      <c r="E5" s="2" t="s">
        <v>46</v>
      </c>
      <c r="F5" s="3" t="s">
        <v>47</v>
      </c>
    </row>
    <row r="6" spans="1:6" ht="13.5" thickBot="1">
      <c r="A6" s="39"/>
      <c r="B6" s="40"/>
      <c r="C6" s="25"/>
      <c r="D6" s="25"/>
      <c r="E6" s="4" t="s">
        <v>5</v>
      </c>
      <c r="F6" s="5" t="s">
        <v>5</v>
      </c>
    </row>
    <row r="7" spans="1:6" ht="13.5" thickTop="1">
      <c r="A7" s="6" t="s">
        <v>6</v>
      </c>
      <c r="B7" s="17"/>
      <c r="C7" s="6">
        <v>11</v>
      </c>
      <c r="D7" s="41">
        <v>1859966.9500000002</v>
      </c>
      <c r="E7" s="8">
        <f aca="true" t="shared" si="0" ref="E7:E40">D7/$E$41</f>
        <v>5.860350871112526</v>
      </c>
      <c r="F7" s="8">
        <f aca="true" t="shared" si="1" ref="F7:F40">D7/$F$42</f>
        <v>6.205536871886751</v>
      </c>
    </row>
    <row r="8" spans="1:6" ht="12.75">
      <c r="A8" s="2" t="s">
        <v>28</v>
      </c>
      <c r="B8" s="9"/>
      <c r="C8" s="2">
        <v>12</v>
      </c>
      <c r="D8" s="41">
        <v>412686.88</v>
      </c>
      <c r="E8" s="8">
        <f t="shared" si="0"/>
        <v>1.300286500630944</v>
      </c>
      <c r="F8" s="8">
        <f t="shared" si="1"/>
        <v>1.3768758903935916</v>
      </c>
    </row>
    <row r="9" spans="1:6" ht="12.75">
      <c r="A9" s="2" t="s">
        <v>29</v>
      </c>
      <c r="B9" s="9"/>
      <c r="C9" s="2">
        <v>13</v>
      </c>
      <c r="D9" s="41">
        <v>721168.36</v>
      </c>
      <c r="E9" s="8">
        <f t="shared" si="0"/>
        <v>2.272244475497154</v>
      </c>
      <c r="F9" s="8">
        <f t="shared" si="1"/>
        <v>2.406084069836885</v>
      </c>
    </row>
    <row r="10" spans="1:6" ht="12.75">
      <c r="A10" s="2" t="s">
        <v>30</v>
      </c>
      <c r="B10" s="9"/>
      <c r="C10" s="2">
        <v>14</v>
      </c>
      <c r="D10" s="41">
        <v>1249519.82</v>
      </c>
      <c r="E10" s="8">
        <f t="shared" si="0"/>
        <v>3.936964882956316</v>
      </c>
      <c r="F10" s="8">
        <f t="shared" si="1"/>
        <v>4.168859729020075</v>
      </c>
    </row>
    <row r="11" spans="1:6" ht="12.75" customHeight="1">
      <c r="A11" s="9" t="s">
        <v>31</v>
      </c>
      <c r="B11" s="10"/>
      <c r="C11" s="2">
        <v>15</v>
      </c>
      <c r="D11" s="41">
        <v>211183.09000000003</v>
      </c>
      <c r="E11" s="8">
        <f t="shared" si="0"/>
        <v>0.6653919336823351</v>
      </c>
      <c r="F11" s="8">
        <f t="shared" si="1"/>
        <v>0.7045848055063442</v>
      </c>
    </row>
    <row r="12" spans="1:6" ht="12.75">
      <c r="A12" s="2" t="s">
        <v>7</v>
      </c>
      <c r="B12" s="9"/>
      <c r="C12" s="2">
        <v>16</v>
      </c>
      <c r="D12" s="41">
        <v>2270956.9799999995</v>
      </c>
      <c r="E12" s="8">
        <f t="shared" si="0"/>
        <v>7.155290966864797</v>
      </c>
      <c r="F12" s="8">
        <f t="shared" si="1"/>
        <v>7.576751443813869</v>
      </c>
    </row>
    <row r="13" spans="1:6" ht="12.75">
      <c r="A13" s="2" t="s">
        <v>32</v>
      </c>
      <c r="B13" s="9"/>
      <c r="C13" s="2">
        <v>17</v>
      </c>
      <c r="D13" s="41">
        <v>764413.19</v>
      </c>
      <c r="E13" s="8">
        <f t="shared" si="0"/>
        <v>2.4084995187180094</v>
      </c>
      <c r="F13" s="8">
        <f t="shared" si="1"/>
        <v>2.550364798633423</v>
      </c>
    </row>
    <row r="14" spans="1:6" ht="12.75">
      <c r="A14" s="2" t="s">
        <v>33</v>
      </c>
      <c r="B14" s="9"/>
      <c r="C14" s="2">
        <v>18</v>
      </c>
      <c r="D14" s="41">
        <v>155790.57</v>
      </c>
      <c r="E14" s="8">
        <f t="shared" si="0"/>
        <v>0.49086216430384255</v>
      </c>
      <c r="F14" s="8">
        <f t="shared" si="1"/>
        <v>0.5197748951545907</v>
      </c>
    </row>
    <row r="15" spans="1:6" ht="12.75">
      <c r="A15" s="2" t="s">
        <v>34</v>
      </c>
      <c r="B15" s="9"/>
      <c r="C15" s="2">
        <v>19</v>
      </c>
      <c r="D15" s="41">
        <v>219214.85</v>
      </c>
      <c r="E15" s="8">
        <f t="shared" si="0"/>
        <v>0.6906982606106531</v>
      </c>
      <c r="F15" s="8">
        <f t="shared" si="1"/>
        <v>0.731381724035539</v>
      </c>
    </row>
    <row r="16" spans="1:6" ht="12.75">
      <c r="A16" s="11" t="s">
        <v>35</v>
      </c>
      <c r="B16" s="2"/>
      <c r="C16" s="2">
        <v>20</v>
      </c>
      <c r="D16" s="41">
        <v>878.74</v>
      </c>
      <c r="E16" s="8">
        <f t="shared" si="0"/>
        <v>0.0027687184035616445</v>
      </c>
      <c r="F16" s="8">
        <f t="shared" si="1"/>
        <v>0.0029318012724913003</v>
      </c>
    </row>
    <row r="17" spans="1:6" ht="12.75" customHeight="1">
      <c r="A17" s="9" t="s">
        <v>36</v>
      </c>
      <c r="B17" s="10"/>
      <c r="C17" s="2">
        <v>21</v>
      </c>
      <c r="D17" s="41">
        <v>12223.39</v>
      </c>
      <c r="E17" s="8">
        <f t="shared" si="0"/>
        <v>0.03851324037475404</v>
      </c>
      <c r="F17" s="8">
        <f t="shared" si="1"/>
        <v>0.04078174472102947</v>
      </c>
    </row>
    <row r="18" spans="1:6" ht="12.75">
      <c r="A18" s="2" t="s">
        <v>37</v>
      </c>
      <c r="B18" s="2"/>
      <c r="C18" s="2">
        <v>22</v>
      </c>
      <c r="D18" s="41">
        <v>128266.78</v>
      </c>
      <c r="E18" s="8">
        <f t="shared" si="0"/>
        <v>0.4041406950310588</v>
      </c>
      <c r="F18" s="8">
        <f t="shared" si="1"/>
        <v>0.42794536361422225</v>
      </c>
    </row>
    <row r="19" spans="1:6" ht="12.75">
      <c r="A19" s="9" t="s">
        <v>8</v>
      </c>
      <c r="B19" s="10"/>
      <c r="C19" s="2">
        <v>23</v>
      </c>
      <c r="D19" s="41">
        <v>499613.45999999996</v>
      </c>
      <c r="E19" s="8">
        <f t="shared" si="0"/>
        <v>1.574173226857898</v>
      </c>
      <c r="F19" s="8">
        <f t="shared" si="1"/>
        <v>1.666895074517811</v>
      </c>
    </row>
    <row r="20" spans="1:6" ht="12.75">
      <c r="A20" s="2" t="s">
        <v>38</v>
      </c>
      <c r="B20" s="9"/>
      <c r="C20" s="2">
        <v>24</v>
      </c>
      <c r="D20" s="41">
        <v>140594.8</v>
      </c>
      <c r="E20" s="8">
        <f t="shared" si="0"/>
        <v>0.44298360175372536</v>
      </c>
      <c r="F20" s="8">
        <f t="shared" si="1"/>
        <v>0.4690761926686618</v>
      </c>
    </row>
    <row r="21" spans="1:6" ht="12.75">
      <c r="A21" s="2" t="s">
        <v>9</v>
      </c>
      <c r="B21" s="9"/>
      <c r="C21" s="2">
        <v>25</v>
      </c>
      <c r="D21" s="41">
        <v>631436.8899999999</v>
      </c>
      <c r="E21" s="8">
        <f t="shared" si="0"/>
        <v>1.989520151615642</v>
      </c>
      <c r="F21" s="8">
        <f t="shared" si="1"/>
        <v>2.1067067364635146</v>
      </c>
    </row>
    <row r="22" spans="1:6" ht="12.75">
      <c r="A22" s="2" t="s">
        <v>39</v>
      </c>
      <c r="B22" s="2"/>
      <c r="C22" s="2">
        <v>26</v>
      </c>
      <c r="D22" s="43">
        <v>9277914.75</v>
      </c>
      <c r="E22" s="8">
        <f t="shared" si="0"/>
        <v>29.23268920841322</v>
      </c>
      <c r="F22" s="8">
        <f t="shared" si="1"/>
        <v>30.9545511415388</v>
      </c>
    </row>
    <row r="23" spans="1:8" ht="12.75">
      <c r="A23" s="2" t="s">
        <v>10</v>
      </c>
      <c r="B23" s="9"/>
      <c r="C23" s="2">
        <v>27</v>
      </c>
      <c r="D23" s="41">
        <v>122294.51999999999</v>
      </c>
      <c r="E23" s="8">
        <f t="shared" si="0"/>
        <v>0.3853234041681698</v>
      </c>
      <c r="F23" s="8">
        <f t="shared" si="1"/>
        <v>0.40801969792511183</v>
      </c>
      <c r="H23" s="12"/>
    </row>
    <row r="24" spans="1:9" ht="12.75">
      <c r="A24" s="2" t="s">
        <v>40</v>
      </c>
      <c r="B24" s="9"/>
      <c r="C24" s="2">
        <v>28</v>
      </c>
      <c r="D24" s="43">
        <v>9400209.27</v>
      </c>
      <c r="E24" s="8">
        <f t="shared" si="0"/>
        <v>29.61801261258139</v>
      </c>
      <c r="F24" s="8">
        <f t="shared" si="1"/>
        <v>31.36257083946391</v>
      </c>
      <c r="H24" s="18"/>
      <c r="I24" s="19"/>
    </row>
    <row r="25" spans="1:9" ht="12.75">
      <c r="A25" s="32" t="s">
        <v>11</v>
      </c>
      <c r="B25" s="2" t="s">
        <v>41</v>
      </c>
      <c r="C25" s="2">
        <v>29</v>
      </c>
      <c r="D25" s="43">
        <v>4095791.06</v>
      </c>
      <c r="E25" s="8">
        <f t="shared" si="0"/>
        <v>12.904945814422076</v>
      </c>
      <c r="F25" s="8">
        <f t="shared" si="1"/>
        <v>13.665072082261524</v>
      </c>
      <c r="H25" s="20"/>
      <c r="I25" s="19"/>
    </row>
    <row r="26" spans="1:9" ht="12.75">
      <c r="A26" s="33"/>
      <c r="B26" s="9" t="s">
        <v>12</v>
      </c>
      <c r="C26" s="2">
        <v>30</v>
      </c>
      <c r="D26" s="41">
        <v>3861033.1700000004</v>
      </c>
      <c r="E26" s="8">
        <f t="shared" si="0"/>
        <v>12.165274819105715</v>
      </c>
      <c r="F26" s="8">
        <f t="shared" si="1"/>
        <v>12.88183303472827</v>
      </c>
      <c r="H26" s="18"/>
      <c r="I26" s="19"/>
    </row>
    <row r="27" spans="1:9" ht="12.75">
      <c r="A27" s="33"/>
      <c r="B27" s="9" t="s">
        <v>13</v>
      </c>
      <c r="C27" s="2">
        <v>31</v>
      </c>
      <c r="D27" s="41">
        <v>193389.53999999998</v>
      </c>
      <c r="E27" s="8">
        <f t="shared" si="0"/>
        <v>0.6093283319916252</v>
      </c>
      <c r="F27" s="8">
        <f t="shared" si="1"/>
        <v>0.6452189492438118</v>
      </c>
      <c r="H27" s="18"/>
      <c r="I27" s="19"/>
    </row>
    <row r="28" spans="1:9" ht="12.75">
      <c r="A28" s="34"/>
      <c r="B28" s="2" t="s">
        <v>14</v>
      </c>
      <c r="C28" s="2">
        <v>32</v>
      </c>
      <c r="D28" s="41">
        <v>41368.35</v>
      </c>
      <c r="E28" s="8">
        <f t="shared" si="0"/>
        <v>0.13034266332473696</v>
      </c>
      <c r="F28" s="8">
        <f t="shared" si="1"/>
        <v>0.1380200982894434</v>
      </c>
      <c r="H28" s="19"/>
      <c r="I28" s="19"/>
    </row>
    <row r="29" spans="1:9" ht="12.75">
      <c r="A29" s="32" t="s">
        <v>15</v>
      </c>
      <c r="B29" s="2" t="s">
        <v>42</v>
      </c>
      <c r="C29" s="2">
        <v>33</v>
      </c>
      <c r="D29" s="43">
        <v>5304418.210000001</v>
      </c>
      <c r="E29" s="8">
        <f t="shared" si="0"/>
        <v>16.713066798159314</v>
      </c>
      <c r="F29" s="8">
        <f t="shared" si="1"/>
        <v>17.69749875720239</v>
      </c>
      <c r="H29" s="20"/>
      <c r="I29" s="19"/>
    </row>
    <row r="30" spans="1:9" ht="12.75">
      <c r="A30" s="33"/>
      <c r="B30" s="2" t="s">
        <v>16</v>
      </c>
      <c r="C30" s="2">
        <v>34</v>
      </c>
      <c r="D30" s="41">
        <v>334276.03</v>
      </c>
      <c r="E30" s="8">
        <f t="shared" si="0"/>
        <v>1.053230985422906</v>
      </c>
      <c r="F30" s="8">
        <f t="shared" si="1"/>
        <v>1.1152683275113688</v>
      </c>
      <c r="H30" s="19"/>
      <c r="I30" s="19"/>
    </row>
    <row r="31" spans="1:9" ht="12.75">
      <c r="A31" s="33"/>
      <c r="B31" s="9" t="s">
        <v>17</v>
      </c>
      <c r="C31" s="2">
        <v>35</v>
      </c>
      <c r="D31" s="41">
        <v>4937278.130000001</v>
      </c>
      <c r="E31" s="8">
        <f t="shared" si="0"/>
        <v>15.556288346989351</v>
      </c>
      <c r="F31" s="8">
        <f t="shared" si="1"/>
        <v>16.472583817940997</v>
      </c>
      <c r="I31" s="12"/>
    </row>
    <row r="32" spans="1:9" ht="12.75">
      <c r="A32" s="34"/>
      <c r="B32" s="2" t="s">
        <v>18</v>
      </c>
      <c r="C32" s="2">
        <v>36</v>
      </c>
      <c r="D32" s="41">
        <v>32864.05</v>
      </c>
      <c r="E32" s="8">
        <f t="shared" si="0"/>
        <v>0.10354746574705836</v>
      </c>
      <c r="F32" s="8">
        <f t="shared" si="1"/>
        <v>0.10964661175002587</v>
      </c>
      <c r="I32" s="12"/>
    </row>
    <row r="33" spans="1:8" ht="12.75">
      <c r="A33" s="2" t="s">
        <v>19</v>
      </c>
      <c r="B33" s="9"/>
      <c r="C33" s="2">
        <v>37</v>
      </c>
      <c r="D33" s="41">
        <v>3815973.61</v>
      </c>
      <c r="E33" s="8">
        <f t="shared" si="0"/>
        <v>12.023301956793322</v>
      </c>
      <c r="F33" s="8">
        <f t="shared" si="1"/>
        <v>12.731497696236909</v>
      </c>
      <c r="H33" s="12"/>
    </row>
    <row r="34" spans="1:8" ht="12.75">
      <c r="A34" s="2" t="s">
        <v>20</v>
      </c>
      <c r="B34" s="2"/>
      <c r="C34" s="2">
        <v>38</v>
      </c>
      <c r="D34" s="41">
        <v>200096.53000000003</v>
      </c>
      <c r="E34" s="8">
        <f t="shared" si="0"/>
        <v>0.6304605971047462</v>
      </c>
      <c r="F34" s="8">
        <f t="shared" si="1"/>
        <v>0.6675959456438694</v>
      </c>
      <c r="H34" s="12"/>
    </row>
    <row r="35" spans="1:9" ht="12.75">
      <c r="A35" s="27" t="s">
        <v>43</v>
      </c>
      <c r="B35" s="2" t="s">
        <v>21</v>
      </c>
      <c r="C35" s="2">
        <v>39</v>
      </c>
      <c r="D35" s="41">
        <v>125267.76</v>
      </c>
      <c r="E35" s="8">
        <f t="shared" si="0"/>
        <v>0.39469143601627693</v>
      </c>
      <c r="F35" s="8">
        <f t="shared" si="1"/>
        <v>0.41793952496772063</v>
      </c>
      <c r="H35" s="12"/>
      <c r="I35" s="12"/>
    </row>
    <row r="36" spans="1:6" ht="12.75">
      <c r="A36" s="28"/>
      <c r="B36" s="2" t="s">
        <v>22</v>
      </c>
      <c r="C36" s="2">
        <v>40</v>
      </c>
      <c r="D36" s="41">
        <v>41904.11</v>
      </c>
      <c r="E36" s="8">
        <f t="shared" si="0"/>
        <v>0.13203072642860406</v>
      </c>
      <c r="F36" s="8">
        <f t="shared" si="1"/>
        <v>0.13980759157499992</v>
      </c>
    </row>
    <row r="37" spans="1:6" ht="12.75">
      <c r="A37" s="29"/>
      <c r="B37" s="2" t="s">
        <v>23</v>
      </c>
      <c r="C37" s="2">
        <v>41</v>
      </c>
      <c r="D37" s="41">
        <v>32924.66</v>
      </c>
      <c r="E37" s="8">
        <f t="shared" si="0"/>
        <v>0.1037384346598652</v>
      </c>
      <c r="F37" s="8">
        <f t="shared" si="1"/>
        <v>0.10984882910114872</v>
      </c>
    </row>
    <row r="38" spans="1:6" ht="12.75">
      <c r="A38" s="2" t="s">
        <v>24</v>
      </c>
      <c r="B38" s="2"/>
      <c r="C38" s="2">
        <v>42</v>
      </c>
      <c r="D38" s="41">
        <v>2281</v>
      </c>
      <c r="E38" s="8">
        <f t="shared" si="0"/>
        <v>0.007186934336122301</v>
      </c>
      <c r="F38" s="8">
        <f t="shared" si="1"/>
        <v>0.00761025866872187</v>
      </c>
    </row>
    <row r="39" spans="1:6" ht="12.75">
      <c r="A39" s="2" t="s">
        <v>44</v>
      </c>
      <c r="B39" s="2"/>
      <c r="C39" s="2">
        <v>43</v>
      </c>
      <c r="D39" s="41">
        <v>0</v>
      </c>
      <c r="E39" s="8">
        <f t="shared" si="0"/>
        <v>0</v>
      </c>
      <c r="F39" s="8">
        <f t="shared" si="1"/>
        <v>0</v>
      </c>
    </row>
    <row r="40" spans="1:6" ht="13.5" thickBot="1">
      <c r="A40" s="13" t="s">
        <v>45</v>
      </c>
      <c r="B40" s="13"/>
      <c r="C40" s="13">
        <v>44</v>
      </c>
      <c r="D40" s="42">
        <v>37427.380000000005</v>
      </c>
      <c r="E40" s="22">
        <f t="shared" si="0"/>
        <v>0.11792552495970939</v>
      </c>
      <c r="F40" s="22">
        <f t="shared" si="1"/>
        <v>0.12487156645881087</v>
      </c>
    </row>
    <row r="41" spans="1:6" ht="12.75">
      <c r="A41" s="14" t="s">
        <v>25</v>
      </c>
      <c r="B41" s="6"/>
      <c r="C41" s="14">
        <v>45</v>
      </c>
      <c r="D41" s="7"/>
      <c r="E41" s="16">
        <f>F42+17654.5</f>
        <v>317381.5</v>
      </c>
      <c r="F41" s="7"/>
    </row>
    <row r="42" spans="1:6" ht="12.75">
      <c r="A42" s="2" t="s">
        <v>26</v>
      </c>
      <c r="B42" s="2"/>
      <c r="C42" s="15">
        <v>46</v>
      </c>
      <c r="D42" s="7"/>
      <c r="E42" s="7"/>
      <c r="F42" s="21">
        <v>299727</v>
      </c>
    </row>
    <row r="43" spans="1:6" ht="12.75">
      <c r="A43" s="15" t="s">
        <v>27</v>
      </c>
      <c r="B43" s="2"/>
      <c r="C43" s="15">
        <v>47</v>
      </c>
      <c r="D43" s="16">
        <v>5861</v>
      </c>
      <c r="E43" s="7"/>
      <c r="F43" s="7"/>
    </row>
    <row r="49" ht="12.75">
      <c r="E49" s="16"/>
    </row>
  </sheetData>
  <sheetProtection/>
  <mergeCells count="8">
    <mergeCell ref="C4:C6"/>
    <mergeCell ref="D4:D6"/>
    <mergeCell ref="A1:F2"/>
    <mergeCell ref="A35:A37"/>
    <mergeCell ref="E4:F4"/>
    <mergeCell ref="A25:A28"/>
    <mergeCell ref="A29:A32"/>
    <mergeCell ref="A4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2013-12-18T14:11:50Z</cp:lastPrinted>
  <dcterms:created xsi:type="dcterms:W3CDTF">2012-06-05T08:18:15Z</dcterms:created>
  <dcterms:modified xsi:type="dcterms:W3CDTF">2017-06-07T14:26:16Z</dcterms:modified>
  <cp:category/>
  <cp:version/>
  <cp:contentType/>
  <cp:contentStatus/>
</cp:coreProperties>
</file>